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20\aplic\APL\REBALANS 2021\II. REBALANS\ZA VRH 2. Rebalans 2021\1. Državni proračun\"/>
    </mc:Choice>
  </mc:AlternateContent>
  <bookViews>
    <workbookView xWindow="720" yWindow="345" windowWidth="24240" windowHeight="10515"/>
  </bookViews>
  <sheets>
    <sheet name="3 razina " sheetId="1" r:id="rId1"/>
  </sheets>
  <definedNames>
    <definedName name="_xlnm._FilterDatabase" localSheetId="0" hidden="1">'3 razina '!$A$4:$I$4</definedName>
    <definedName name="_xlnm.Print_Titles" localSheetId="0">'3 razina '!$3:$4</definedName>
    <definedName name="_xlnm.Print_Area" localSheetId="0">'3 razina '!$A$1:$I$65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4" i="1"/>
  <c r="G25" i="1"/>
  <c r="G26" i="1"/>
  <c r="G27" i="1"/>
  <c r="G29" i="1"/>
  <c r="G30" i="1"/>
  <c r="G31" i="1"/>
  <c r="G32" i="1"/>
  <c r="G33" i="1"/>
  <c r="G34" i="1"/>
  <c r="G35" i="1"/>
  <c r="G36" i="1"/>
  <c r="G38" i="1"/>
  <c r="G39" i="1"/>
  <c r="G41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5" i="1"/>
  <c r="I6" i="1" l="1"/>
  <c r="I7" i="1"/>
  <c r="I8" i="1"/>
  <c r="I9" i="1"/>
  <c r="I10" i="1"/>
  <c r="I11" i="1"/>
  <c r="I12" i="1"/>
  <c r="I1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I46" i="1"/>
  <c r="I47" i="1"/>
  <c r="I48" i="1"/>
  <c r="I49" i="1"/>
  <c r="I50" i="1"/>
  <c r="I51" i="1"/>
  <c r="I53" i="1"/>
  <c r="I55" i="1"/>
  <c r="I56" i="1"/>
  <c r="I57" i="1"/>
  <c r="I58" i="1"/>
  <c r="I60" i="1"/>
  <c r="I61" i="1"/>
  <c r="I62" i="1"/>
  <c r="I63" i="1"/>
  <c r="I64" i="1"/>
  <c r="I65" i="1"/>
  <c r="I5" i="1"/>
</calcChain>
</file>

<file path=xl/sharedStrings.xml><?xml version="1.0" encoding="utf-8"?>
<sst xmlns="http://schemas.openxmlformats.org/spreadsheetml/2006/main" count="129" uniqueCount="100">
  <si>
    <t>B. RAČUN  FINANCIRANJA</t>
  </si>
  <si>
    <t>Raz-red</t>
  </si>
  <si>
    <t>Sku-pina</t>
  </si>
  <si>
    <t>Pods-kupina</t>
  </si>
  <si>
    <t>Izvor</t>
  </si>
  <si>
    <t>Naziv rashoda</t>
  </si>
  <si>
    <t>Povećanje/
smanjenje</t>
  </si>
  <si>
    <t>Indeks</t>
  </si>
  <si>
    <t>NETO FINANCIRANJE</t>
  </si>
  <si>
    <t>Prijenos depozita iz prethodne godine</t>
  </si>
  <si>
    <t>Prijenos depozita u narednu godinu</t>
  </si>
  <si>
    <t>Opći prihodi i primici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</si>
  <si>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</si>
  <si>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</si>
  <si>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</si>
  <si>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i obrtnicima izvan javnog sektora</t>
  </si>
  <si>
    <t>Primici od izdanih vrijednosnih papira</t>
  </si>
  <si>
    <t>Obveznice</t>
  </si>
  <si>
    <t>Primici od prodaje dionica i udjela u glavnici</t>
  </si>
  <si>
    <t>Primici od prodaje dionica i udjela u glavnici trgovačkih društava u javnom sektoru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</si>
  <si>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</si>
  <si>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</si>
  <si>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</si>
  <si>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Izdaci za dane zajmove neprofitnim organizacijama, građanima i kućanstvima</t>
  </si>
  <si>
    <t>Izdaci za dane zajmove kreditnim i ostalim financijskim institucijama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</si>
  <si>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</si>
  <si>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</si>
  <si>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</si>
  <si>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</si>
  <si>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</si>
  <si>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</si>
  <si>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</si>
  <si>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</si>
  <si>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</si>
  <si>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</si>
  <si>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</si>
  <si>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</si>
  <si>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</si>
  <si>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Povrat zajmova danih drugim razinama vlasti</t>
  </si>
  <si>
    <t>Primici od zaduživanja</t>
  </si>
  <si>
    <t>Primljeni krediti i zajmovi od kreditnih i ostalih financijskih institucija u javnom sektoru</t>
  </si>
  <si>
    <t>Prihodi od nefinancijske imovine i nadoknade štete s osnova osiguranja</t>
  </si>
  <si>
    <t>Primici od financijske imovine i zaduživanja</t>
  </si>
  <si>
    <t>Izdaci za financijsku imovinu i otplate zajmova</t>
  </si>
  <si>
    <t>8</t>
  </si>
  <si>
    <t>81</t>
  </si>
  <si>
    <t>11</t>
  </si>
  <si>
    <t>43</t>
  </si>
  <si>
    <t>812</t>
  </si>
  <si>
    <t>816</t>
  </si>
  <si>
    <t>817</t>
  </si>
  <si>
    <t>82</t>
  </si>
  <si>
    <t>822</t>
  </si>
  <si>
    <t>83</t>
  </si>
  <si>
    <t>832</t>
  </si>
  <si>
    <t>84</t>
  </si>
  <si>
    <t>841</t>
  </si>
  <si>
    <t>842</t>
  </si>
  <si>
    <t>844</t>
  </si>
  <si>
    <t>5</t>
  </si>
  <si>
    <t>51</t>
  </si>
  <si>
    <t>12</t>
  </si>
  <si>
    <t>71</t>
  </si>
  <si>
    <t>512</t>
  </si>
  <si>
    <t>513</t>
  </si>
  <si>
    <t>516</t>
  </si>
  <si>
    <t>517</t>
  </si>
  <si>
    <t>518</t>
  </si>
  <si>
    <t>53</t>
  </si>
  <si>
    <t>531</t>
  </si>
  <si>
    <t>533</t>
  </si>
  <si>
    <t>54</t>
  </si>
  <si>
    <t>31</t>
  </si>
  <si>
    <t>541</t>
  </si>
  <si>
    <t>542</t>
  </si>
  <si>
    <t>544</t>
  </si>
  <si>
    <t>55</t>
  </si>
  <si>
    <t>552</t>
  </si>
  <si>
    <t>Primici od prodaje dionica i udjela u glavnici trgovačkih društava izvan javnog sektora</t>
  </si>
  <si>
    <t>Primici od prodaje dionica i udjela u glavnici kreditnih i ostalih financijskih institucija izvan javnog sektora</t>
  </si>
  <si>
    <t>Plan 2021.</t>
  </si>
  <si>
    <t>Novi plan
2021.</t>
  </si>
  <si>
    <t>Primljeni povrati glavnica danih zajmova i depozita</t>
  </si>
  <si>
    <t>821</t>
  </si>
  <si>
    <t>Trezorski zapisi</t>
  </si>
  <si>
    <t>833</t>
  </si>
  <si>
    <t>834</t>
  </si>
  <si>
    <t>56</t>
  </si>
  <si>
    <t>Fondovi EU</t>
  </si>
  <si>
    <t>Izdaci za dane zajmove i depozite</t>
  </si>
  <si>
    <t>814</t>
  </si>
  <si>
    <t>Primici (povrati) glavnice zajmova danih trgovačkim društvima u javnom sektoru</t>
  </si>
  <si>
    <t>514</t>
  </si>
  <si>
    <t>Izdaci za dane zajmove trgovačkim društvima u javnom sektoru</t>
  </si>
  <si>
    <t>532</t>
  </si>
  <si>
    <t>Dionice i udjeli u glavnici trgovačkih društava u javnom sektoru</t>
  </si>
  <si>
    <t>Ostale pomoći</t>
  </si>
  <si>
    <t>52</t>
  </si>
  <si>
    <t>534</t>
  </si>
  <si>
    <t>Dionice i udjeli u glavnici trgovačkih društava izvan javnog sektora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</si>
</sst>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\5\/\4"/>
  </numFmts>
  <fonts count="6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b/>
      <sz val="10"/>
      <name val="Arial"/>
      <family val="2"/>
      <charset val="238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69">
    <xf numFmtId="0" fontId="0" fillId="0" borderId="0"/>
    <xf numFmtId="0" fontId="2" fillId="2" borderId="0"/>
    <xf numFmtId="0" fontId="5" fillId="0" borderId="0"/>
    <xf numFmtId="0" fontId="5" fillId="0" borderId="0"/>
    <xf numFmtId="0" fontId="8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25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18" borderId="0" applyNumberFormat="0" applyBorder="0" applyAlignment="0" applyProtection="0"/>
    <xf numFmtId="0" fontId="18" fillId="25" borderId="0" applyNumberFormat="0" applyBorder="0" applyAlignment="0" applyProtection="0"/>
    <xf numFmtId="0" fontId="18" fillId="32" borderId="0" applyNumberFormat="0" applyBorder="0" applyAlignment="0" applyProtection="0"/>
    <xf numFmtId="0" fontId="19" fillId="15" borderId="0" applyNumberFormat="0" applyBorder="0" applyAlignment="0" applyProtection="0"/>
    <xf numFmtId="0" fontId="19" fillId="27" borderId="0" applyNumberFormat="0" applyBorder="0" applyAlignment="0" applyProtection="0"/>
    <xf numFmtId="0" fontId="19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4" borderId="0" applyNumberFormat="0" applyBorder="0" applyAlignment="0" applyProtection="0"/>
    <xf numFmtId="0" fontId="19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20" fillId="24" borderId="0" applyNumberFormat="0" applyBorder="0" applyAlignment="0" applyProtection="0"/>
    <xf numFmtId="0" fontId="21" fillId="37" borderId="5" applyNumberFormat="0" applyAlignment="0" applyProtection="0"/>
    <xf numFmtId="0" fontId="22" fillId="26" borderId="6" applyNumberFormat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43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5" borderId="5" applyNumberFormat="0" applyAlignment="0" applyProtection="0"/>
    <xf numFmtId="0" fontId="30" fillId="44" borderId="10">
      <alignment horizontal="center" vertical="top" wrapText="1"/>
    </xf>
    <xf numFmtId="0" fontId="30" fillId="44" borderId="10">
      <alignment horizontal="center" vertical="top" wrapText="1"/>
    </xf>
    <xf numFmtId="0" fontId="31" fillId="0" borderId="11" applyNumberFormat="0" applyFill="0" applyAlignment="0" applyProtection="0"/>
    <xf numFmtId="0" fontId="32" fillId="35" borderId="0" applyNumberFormat="0" applyBorder="0" applyAlignment="0" applyProtection="0"/>
    <xf numFmtId="0" fontId="5" fillId="0" borderId="0"/>
    <xf numFmtId="0" fontId="5" fillId="0" borderId="0"/>
    <xf numFmtId="0" fontId="2" fillId="2" borderId="0"/>
    <xf numFmtId="0" fontId="2" fillId="2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34" borderId="12" applyNumberFormat="0" applyFont="0" applyAlignment="0" applyProtection="0"/>
    <xf numFmtId="0" fontId="33" fillId="37" borderId="13" applyNumberFormat="0" applyAlignment="0" applyProtection="0"/>
    <xf numFmtId="9" fontId="34" fillId="0" borderId="0" applyFill="0" applyBorder="0" applyAlignment="0" applyProtection="0"/>
    <xf numFmtId="4" fontId="35" fillId="45" borderId="14" applyNumberFormat="0" applyProtection="0">
      <alignment vertical="center"/>
    </xf>
    <xf numFmtId="4" fontId="16" fillId="46" borderId="13" applyNumberFormat="0" applyProtection="0">
      <alignment vertical="center"/>
    </xf>
    <xf numFmtId="4" fontId="36" fillId="45" borderId="15" applyNumberFormat="0" applyProtection="0">
      <alignment vertical="center"/>
    </xf>
    <xf numFmtId="4" fontId="37" fillId="45" borderId="14" applyNumberFormat="0" applyProtection="0">
      <alignment vertical="center"/>
    </xf>
    <xf numFmtId="4" fontId="37" fillId="46" borderId="14" applyNumberFormat="0" applyProtection="0">
      <alignment vertical="center"/>
    </xf>
    <xf numFmtId="4" fontId="38" fillId="46" borderId="13" applyNumberFormat="0" applyProtection="0">
      <alignment vertical="center"/>
    </xf>
    <xf numFmtId="4" fontId="39" fillId="46" borderId="15" applyNumberFormat="0" applyProtection="0">
      <alignment vertical="center"/>
    </xf>
    <xf numFmtId="4" fontId="35" fillId="45" borderId="14" applyNumberFormat="0" applyProtection="0">
      <alignment horizontal="left" vertical="center" indent="1"/>
    </xf>
    <xf numFmtId="4" fontId="35" fillId="46" borderId="14" applyNumberFormat="0" applyProtection="0">
      <alignment horizontal="left" vertical="center" indent="1"/>
    </xf>
    <xf numFmtId="4" fontId="16" fillId="46" borderId="13" applyNumberFormat="0" applyProtection="0">
      <alignment horizontal="left" vertical="center" indent="1"/>
    </xf>
    <xf numFmtId="4" fontId="36" fillId="46" borderId="15" applyNumberFormat="0" applyProtection="0">
      <alignment horizontal="left" vertical="center" indent="1" justifyLastLine="1"/>
    </xf>
    <xf numFmtId="0" fontId="35" fillId="45" borderId="14" applyNumberFormat="0" applyProtection="0">
      <alignment horizontal="left" vertical="top" indent="1"/>
    </xf>
    <xf numFmtId="0" fontId="35" fillId="46" borderId="14" applyNumberFormat="0" applyProtection="0">
      <alignment horizontal="left" vertical="top" indent="1"/>
    </xf>
    <xf numFmtId="4" fontId="16" fillId="46" borderId="13" applyNumberFormat="0" applyProtection="0">
      <alignment horizontal="left" vertical="center" indent="1"/>
    </xf>
    <xf numFmtId="0" fontId="40" fillId="45" borderId="14" applyNumberFormat="0" applyProtection="0">
      <alignment horizontal="left" vertical="top" indent="1"/>
    </xf>
    <xf numFmtId="4" fontId="35" fillId="4" borderId="0" applyNumberFormat="0" applyProtection="0">
      <alignment horizontal="left" vertical="center" indent="1"/>
    </xf>
    <xf numFmtId="4" fontId="35" fillId="47" borderId="0" applyNumberFormat="0" applyProtection="0">
      <alignment horizontal="left" vertical="center" indent="1"/>
    </xf>
    <xf numFmtId="0" fontId="30" fillId="8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4" fontId="16" fillId="9" borderId="14" applyNumberFormat="0" applyProtection="0">
      <alignment horizontal="right" vertical="center"/>
    </xf>
    <xf numFmtId="4" fontId="16" fillId="49" borderId="13" applyNumberFormat="0" applyProtection="0">
      <alignment horizontal="right" vertical="center"/>
    </xf>
    <xf numFmtId="4" fontId="36" fillId="9" borderId="15" applyNumberFormat="0" applyProtection="0">
      <alignment horizontal="right" vertical="center"/>
    </xf>
    <xf numFmtId="4" fontId="16" fillId="5" borderId="14" applyNumberFormat="0" applyProtection="0">
      <alignment horizontal="right" vertical="center"/>
    </xf>
    <xf numFmtId="4" fontId="16" fillId="50" borderId="13" applyNumberFormat="0" applyProtection="0">
      <alignment horizontal="right" vertical="center"/>
    </xf>
    <xf numFmtId="4" fontId="36" fillId="51" borderId="15" applyNumberFormat="0" applyProtection="0">
      <alignment horizontal="right" vertical="center"/>
    </xf>
    <xf numFmtId="4" fontId="16" fillId="52" borderId="14" applyNumberFormat="0" applyProtection="0">
      <alignment horizontal="right" vertical="center"/>
    </xf>
    <xf numFmtId="4" fontId="16" fillId="53" borderId="13" applyNumberFormat="0" applyProtection="0">
      <alignment horizontal="right" vertical="center"/>
    </xf>
    <xf numFmtId="4" fontId="36" fillId="52" borderId="16" applyNumberFormat="0" applyProtection="0">
      <alignment horizontal="right" vertical="center"/>
    </xf>
    <xf numFmtId="4" fontId="16" fillId="54" borderId="14" applyNumberFormat="0" applyProtection="0">
      <alignment horizontal="right" vertical="center"/>
    </xf>
    <xf numFmtId="4" fontId="16" fillId="55" borderId="13" applyNumberFormat="0" applyProtection="0">
      <alignment horizontal="right" vertical="center"/>
    </xf>
    <xf numFmtId="4" fontId="36" fillId="54" borderId="15" applyNumberFormat="0" applyProtection="0">
      <alignment horizontal="right" vertical="center"/>
    </xf>
    <xf numFmtId="4" fontId="16" fillId="56" borderId="14" applyNumberFormat="0" applyProtection="0">
      <alignment horizontal="right" vertical="center"/>
    </xf>
    <xf numFmtId="4" fontId="16" fillId="57" borderId="13" applyNumberFormat="0" applyProtection="0">
      <alignment horizontal="right" vertical="center"/>
    </xf>
    <xf numFmtId="4" fontId="36" fillId="56" borderId="15" applyNumberFormat="0" applyProtection="0">
      <alignment horizontal="right" vertical="center"/>
    </xf>
    <xf numFmtId="4" fontId="16" fillId="58" borderId="14" applyNumberFormat="0" applyProtection="0">
      <alignment horizontal="right" vertical="center"/>
    </xf>
    <xf numFmtId="4" fontId="16" fillId="59" borderId="13" applyNumberFormat="0" applyProtection="0">
      <alignment horizontal="right" vertical="center"/>
    </xf>
    <xf numFmtId="4" fontId="36" fillId="58" borderId="15" applyNumberFormat="0" applyProtection="0">
      <alignment horizontal="right" vertical="center"/>
    </xf>
    <xf numFmtId="4" fontId="16" fillId="11" borderId="14" applyNumberFormat="0" applyProtection="0">
      <alignment horizontal="right" vertical="center"/>
    </xf>
    <xf numFmtId="4" fontId="16" fillId="60" borderId="13" applyNumberFormat="0" applyProtection="0">
      <alignment horizontal="right" vertical="center"/>
    </xf>
    <xf numFmtId="4" fontId="36" fillId="11" borderId="15" applyNumberFormat="0" applyProtection="0">
      <alignment horizontal="right" vertical="center"/>
    </xf>
    <xf numFmtId="4" fontId="16" fillId="61" borderId="14" applyNumberFormat="0" applyProtection="0">
      <alignment horizontal="right" vertical="center"/>
    </xf>
    <xf numFmtId="4" fontId="16" fillId="62" borderId="13" applyNumberFormat="0" applyProtection="0">
      <alignment horizontal="right" vertical="center"/>
    </xf>
    <xf numFmtId="4" fontId="36" fillId="61" borderId="15" applyNumberFormat="0" applyProtection="0">
      <alignment horizontal="right" vertical="center"/>
    </xf>
    <xf numFmtId="4" fontId="16" fillId="63" borderId="14" applyNumberFormat="0" applyProtection="0">
      <alignment horizontal="right" vertical="center"/>
    </xf>
    <xf numFmtId="4" fontId="16" fillId="64" borderId="13" applyNumberFormat="0" applyProtection="0">
      <alignment horizontal="right" vertical="center"/>
    </xf>
    <xf numFmtId="4" fontId="36" fillId="63" borderId="15" applyNumberFormat="0" applyProtection="0">
      <alignment horizontal="right" vertical="center"/>
    </xf>
    <xf numFmtId="4" fontId="35" fillId="65" borderId="17" applyNumberFormat="0" applyProtection="0">
      <alignment horizontal="left" vertical="center" indent="1"/>
    </xf>
    <xf numFmtId="4" fontId="35" fillId="66" borderId="13" applyNumberFormat="0" applyProtection="0">
      <alignment horizontal="left" vertical="center" indent="1"/>
    </xf>
    <xf numFmtId="4" fontId="36" fillId="65" borderId="16" applyNumberFormat="0" applyProtection="0">
      <alignment horizontal="left" vertical="center" indent="1" justifyLastLine="1"/>
    </xf>
    <xf numFmtId="4" fontId="16" fillId="67" borderId="0" applyNumberFormat="0" applyProtection="0">
      <alignment horizontal="left" vertical="center" indent="1"/>
    </xf>
    <xf numFmtId="4" fontId="16" fillId="68" borderId="18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10" borderId="0" applyNumberFormat="0" applyProtection="0">
      <alignment horizontal="left" vertical="center" indent="1"/>
    </xf>
    <xf numFmtId="4" fontId="42" fillId="69" borderId="0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69" borderId="0" applyNumberFormat="0" applyProtection="0">
      <alignment horizontal="left" vertical="center" indent="1"/>
    </xf>
    <xf numFmtId="4" fontId="16" fillId="4" borderId="14" applyNumberFormat="0" applyProtection="0">
      <alignment horizontal="right" vertical="center"/>
    </xf>
    <xf numFmtId="4" fontId="35" fillId="4" borderId="14" applyNumberFormat="0" applyProtection="0">
      <alignment horizontal="center" vertical="center"/>
    </xf>
    <xf numFmtId="0" fontId="43" fillId="8" borderId="13" applyNumberFormat="0" applyProtection="0">
      <alignment horizontal="center" vertical="center"/>
    </xf>
    <xf numFmtId="4" fontId="36" fillId="4" borderId="15" applyNumberFormat="0" applyProtection="0">
      <alignment horizontal="right" vertical="center"/>
    </xf>
    <xf numFmtId="4" fontId="14" fillId="67" borderId="0" applyNumberFormat="0" applyProtection="0">
      <alignment horizontal="left" vertical="center" indent="1"/>
    </xf>
    <xf numFmtId="4" fontId="14" fillId="67" borderId="0" applyNumberFormat="0" applyProtection="0">
      <alignment horizontal="left" vertical="center" indent="1"/>
    </xf>
    <xf numFmtId="4" fontId="14" fillId="68" borderId="13" applyNumberFormat="0" applyProtection="0">
      <alignment horizontal="left" vertical="center" indent="1"/>
    </xf>
    <xf numFmtId="4" fontId="36" fillId="67" borderId="16" applyNumberFormat="0" applyProtection="0">
      <alignment horizontal="left" vertical="center" indent="1" justifyLastLine="1"/>
    </xf>
    <xf numFmtId="4" fontId="14" fillId="4" borderId="0" applyNumberFormat="0" applyProtection="0">
      <alignment horizontal="left" vertical="center" indent="1"/>
    </xf>
    <xf numFmtId="4" fontId="14" fillId="47" borderId="0" applyNumberFormat="0" applyProtection="0">
      <alignment horizontal="left" vertical="center" indent="1"/>
    </xf>
    <xf numFmtId="4" fontId="14" fillId="70" borderId="13" applyNumberFormat="0" applyProtection="0">
      <alignment horizontal="left" vertical="center" indent="1"/>
    </xf>
    <xf numFmtId="4" fontId="36" fillId="4" borderId="16" applyNumberFormat="0" applyProtection="0">
      <alignment horizontal="left" vertical="center" indent="1" justifyLastLine="1"/>
    </xf>
    <xf numFmtId="4" fontId="14" fillId="47" borderId="0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30" fillId="69" borderId="14" applyNumberFormat="0" applyProtection="0">
      <alignment horizontal="left" vertical="center" indent="1"/>
    </xf>
    <xf numFmtId="0" fontId="5" fillId="70" borderId="13" applyNumberFormat="0" applyProtection="0">
      <alignment horizontal="left" vertical="center" wrapText="1" indent="1"/>
    </xf>
    <xf numFmtId="0" fontId="36" fillId="12" borderId="15" applyNumberFormat="0" applyProtection="0">
      <alignment horizontal="left" vertical="center" indent="1" justifyLastLine="1"/>
    </xf>
    <xf numFmtId="0" fontId="5" fillId="70" borderId="13" applyNumberFormat="0" applyProtection="0">
      <alignment horizontal="left" vertical="center" wrapText="1" indent="1"/>
    </xf>
    <xf numFmtId="0" fontId="5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70" borderId="13" applyNumberFormat="0" applyProtection="0">
      <alignment horizontal="left" vertical="center" indent="1"/>
    </xf>
    <xf numFmtId="0" fontId="36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4" borderId="14" applyNumberFormat="0" applyProtection="0">
      <alignment horizontal="left" vertical="center" indent="1"/>
    </xf>
    <xf numFmtId="0" fontId="30" fillId="47" borderId="14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30" fillId="47" borderId="14" applyNumberFormat="0" applyProtection="0">
      <alignment horizontal="left" vertical="center" indent="1"/>
    </xf>
    <xf numFmtId="0" fontId="36" fillId="72" borderId="15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36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8" borderId="14" applyNumberFormat="0" applyProtection="0">
      <alignment horizontal="left" vertical="center" indent="1"/>
    </xf>
    <xf numFmtId="0" fontId="30" fillId="73" borderId="14" applyNumberFormat="0" applyProtection="0">
      <alignment horizontal="left" vertical="center" indent="1"/>
    </xf>
    <xf numFmtId="0" fontId="5" fillId="44" borderId="13" applyNumberFormat="0" applyProtection="0">
      <alignment horizontal="left" vertical="center" wrapText="1" indent="1"/>
    </xf>
    <xf numFmtId="0" fontId="30" fillId="73" borderId="14" applyNumberFormat="0" applyProtection="0">
      <alignment horizontal="left" vertical="center" indent="1"/>
    </xf>
    <xf numFmtId="0" fontId="36" fillId="8" borderId="15" applyNumberFormat="0" applyProtection="0">
      <alignment horizontal="left" vertical="center" indent="1" justifyLastLine="1"/>
    </xf>
    <xf numFmtId="0" fontId="5" fillId="44" borderId="13" applyNumberFormat="0" applyProtection="0">
      <alignment horizontal="left" vertical="center" wrapText="1" indent="1"/>
    </xf>
    <xf numFmtId="0" fontId="5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44" borderId="13" applyNumberFormat="0" applyProtection="0">
      <alignment horizontal="left" vertical="center" indent="1"/>
    </xf>
    <xf numFmtId="0" fontId="36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67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wrapText="1" indent="1"/>
    </xf>
    <xf numFmtId="0" fontId="5" fillId="74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36" fillId="67" borderId="15" applyNumberFormat="0" applyProtection="0">
      <alignment horizontal="left" vertical="center" indent="1" justifyLastLine="1"/>
    </xf>
    <xf numFmtId="0" fontId="5" fillId="74" borderId="14" applyNumberFormat="0" applyProtection="0">
      <alignment horizontal="left" vertical="center" indent="1"/>
    </xf>
    <xf numFmtId="0" fontId="5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5" borderId="13" applyNumberFormat="0" applyProtection="0">
      <alignment horizontal="left" vertical="center" indent="1"/>
    </xf>
    <xf numFmtId="0" fontId="36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" borderId="19" applyNumberFormat="0">
      <protection locked="0"/>
    </xf>
    <xf numFmtId="0" fontId="8" fillId="0" borderId="0"/>
    <xf numFmtId="0" fontId="5" fillId="0" borderId="0"/>
    <xf numFmtId="0" fontId="5" fillId="0" borderId="0"/>
    <xf numFmtId="0" fontId="36" fillId="7" borderId="20" applyNumberFormat="0">
      <protection locked="0"/>
    </xf>
    <xf numFmtId="0" fontId="8" fillId="0" borderId="0"/>
    <xf numFmtId="0" fontId="44" fillId="10" borderId="21" applyBorder="0"/>
    <xf numFmtId="4" fontId="16" fillId="6" borderId="14" applyNumberFormat="0" applyProtection="0">
      <alignment vertical="center"/>
    </xf>
    <xf numFmtId="4" fontId="16" fillId="76" borderId="14" applyNumberFormat="0" applyProtection="0">
      <alignment vertical="center"/>
    </xf>
    <xf numFmtId="4" fontId="16" fillId="76" borderId="13" applyNumberFormat="0" applyProtection="0">
      <alignment vertical="center"/>
    </xf>
    <xf numFmtId="4" fontId="45" fillId="6" borderId="14" applyNumberFormat="0" applyProtection="0">
      <alignment vertical="center"/>
    </xf>
    <xf numFmtId="4" fontId="38" fillId="6" borderId="14" applyNumberFormat="0" applyProtection="0">
      <alignment vertical="center"/>
    </xf>
    <xf numFmtId="4" fontId="38" fillId="76" borderId="14" applyNumberFormat="0" applyProtection="0">
      <alignment vertical="center"/>
    </xf>
    <xf numFmtId="4" fontId="38" fillId="76" borderId="13" applyNumberFormat="0" applyProtection="0">
      <alignment vertical="center"/>
    </xf>
    <xf numFmtId="4" fontId="46" fillId="0" borderId="1" applyNumberFormat="0" applyProtection="0">
      <alignment vertical="center"/>
    </xf>
    <xf numFmtId="4" fontId="16" fillId="6" borderId="14" applyNumberFormat="0" applyProtection="0">
      <alignment horizontal="left" vertical="center" indent="1"/>
    </xf>
    <xf numFmtId="4" fontId="16" fillId="76" borderId="14" applyNumberFormat="0" applyProtection="0">
      <alignment horizontal="left" vertical="center" indent="1"/>
    </xf>
    <xf numFmtId="4" fontId="16" fillId="76" borderId="13" applyNumberFormat="0" applyProtection="0">
      <alignment horizontal="left" vertical="center" indent="1"/>
    </xf>
    <xf numFmtId="4" fontId="45" fillId="12" borderId="14" applyNumberFormat="0" applyProtection="0">
      <alignment horizontal="left" vertical="center" indent="1"/>
    </xf>
    <xf numFmtId="0" fontId="16" fillId="6" borderId="14" applyNumberFormat="0" applyProtection="0">
      <alignment horizontal="left" vertical="top" indent="1"/>
    </xf>
    <xf numFmtId="0" fontId="16" fillId="76" borderId="14" applyNumberFormat="0" applyProtection="0">
      <alignment horizontal="left" vertical="top" indent="1"/>
    </xf>
    <xf numFmtId="4" fontId="16" fillId="76" borderId="13" applyNumberFormat="0" applyProtection="0">
      <alignment horizontal="left" vertical="center" indent="1"/>
    </xf>
    <xf numFmtId="0" fontId="45" fillId="6" borderId="14" applyNumberFormat="0" applyProtection="0">
      <alignment horizontal="left" vertical="top" indent="1"/>
    </xf>
    <xf numFmtId="4" fontId="16" fillId="67" borderId="14" applyNumberFormat="0" applyProtection="0">
      <alignment horizontal="right" vertical="center"/>
    </xf>
    <xf numFmtId="4" fontId="16" fillId="0" borderId="13" applyNumberFormat="0" applyProtection="0">
      <alignment horizontal="right" vertical="center"/>
    </xf>
    <xf numFmtId="4" fontId="16" fillId="68" borderId="13" applyNumberFormat="0" applyProtection="0">
      <alignment horizontal="right" vertical="center"/>
    </xf>
    <xf numFmtId="4" fontId="36" fillId="0" borderId="15" applyNumberFormat="0" applyProtection="0">
      <alignment horizontal="right" vertical="center"/>
    </xf>
    <xf numFmtId="4" fontId="38" fillId="67" borderId="14" applyNumberFormat="0" applyProtection="0">
      <alignment horizontal="right" vertical="center"/>
    </xf>
    <xf numFmtId="4" fontId="38" fillId="68" borderId="13" applyNumberFormat="0" applyProtection="0">
      <alignment horizontal="right" vertical="center"/>
    </xf>
    <xf numFmtId="4" fontId="39" fillId="77" borderId="15" applyNumberFormat="0" applyProtection="0">
      <alignment horizontal="right" vertical="center"/>
    </xf>
    <xf numFmtId="4" fontId="16" fillId="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0" fontId="16" fillId="4" borderId="14" applyNumberFormat="0" applyProtection="0">
      <alignment horizontal="left" vertical="top" indent="1"/>
    </xf>
    <xf numFmtId="0" fontId="35" fillId="47" borderId="14" applyNumberFormat="0" applyProtection="0">
      <alignment horizontal="center" vertical="top" wrapText="1"/>
    </xf>
    <xf numFmtId="0" fontId="30" fillId="8" borderId="13" applyNumberFormat="0" applyProtection="0">
      <alignment horizontal="center" vertical="top" wrapText="1"/>
    </xf>
    <xf numFmtId="0" fontId="45" fillId="4" borderId="14" applyNumberFormat="0" applyProtection="0">
      <alignment horizontal="left" vertical="top" indent="1"/>
    </xf>
    <xf numFmtId="4" fontId="47" fillId="78" borderId="0" applyNumberFormat="0" applyProtection="0">
      <alignment horizontal="left" vertical="center" indent="1"/>
    </xf>
    <xf numFmtId="4" fontId="47" fillId="78" borderId="0" applyNumberFormat="0" applyProtection="0">
      <alignment horizontal="left" vertical="center" indent="1"/>
    </xf>
    <xf numFmtId="0" fontId="48" fillId="0" borderId="0" applyNumberFormat="0" applyProtection="0"/>
    <xf numFmtId="4" fontId="49" fillId="78" borderId="16" applyNumberFormat="0" applyProtection="0">
      <alignment horizontal="left" vertical="center" indent="1" justifyLastLine="1"/>
    </xf>
    <xf numFmtId="0" fontId="46" fillId="0" borderId="1"/>
    <xf numFmtId="4" fontId="50" fillId="67" borderId="14" applyNumberFormat="0" applyProtection="0">
      <alignment horizontal="right" vertical="center"/>
    </xf>
    <xf numFmtId="4" fontId="50" fillId="68" borderId="13" applyNumberFormat="0" applyProtection="0">
      <alignment horizontal="right" vertical="center"/>
    </xf>
    <xf numFmtId="4" fontId="51" fillId="7" borderId="15" applyNumberFormat="0" applyProtection="0">
      <alignment horizontal="right" vertical="center"/>
    </xf>
    <xf numFmtId="0" fontId="52" fillId="79" borderId="0"/>
    <xf numFmtId="49" fontId="53" fillId="79" borderId="0"/>
    <xf numFmtId="49" fontId="54" fillId="79" borderId="22"/>
    <xf numFmtId="49" fontId="55" fillId="79" borderId="0"/>
    <xf numFmtId="0" fontId="52" fillId="77" borderId="22">
      <protection locked="0"/>
    </xf>
    <xf numFmtId="0" fontId="52" fillId="79" borderId="0"/>
    <xf numFmtId="0" fontId="56" fillId="80" borderId="0"/>
    <xf numFmtId="0" fontId="56" fillId="64" borderId="0"/>
    <xf numFmtId="0" fontId="56" fillId="55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58" fillId="0" borderId="0" applyNumberFormat="0" applyFill="0" applyBorder="0" applyAlignment="0" applyProtection="0"/>
    <xf numFmtId="49" fontId="56" fillId="79" borderId="0">
      <alignment horizontal="right" vertical="center"/>
    </xf>
    <xf numFmtId="49" fontId="56" fillId="79" borderId="0"/>
    <xf numFmtId="0" fontId="59" fillId="2" borderId="0"/>
    <xf numFmtId="0" fontId="14" fillId="0" borderId="0"/>
    <xf numFmtId="0" fontId="61" fillId="2" borderId="0"/>
  </cellStyleXfs>
  <cellXfs count="56">
    <xf numFmtId="0" fontId="0" fillId="0" borderId="0" xfId="0"/>
    <xf numFmtId="0" fontId="3" fillId="3" borderId="0" xfId="1" applyFont="1" applyFill="1" applyBorder="1"/>
    <xf numFmtId="0" fontId="3" fillId="3" borderId="0" xfId="1" applyFont="1" applyFill="1" applyBorder="1" applyAlignment="1">
      <alignment horizontal="center"/>
    </xf>
    <xf numFmtId="0" fontId="4" fillId="3" borderId="0" xfId="1" applyFont="1" applyFill="1" applyBorder="1" applyAlignment="1">
      <alignment wrapText="1"/>
    </xf>
    <xf numFmtId="0" fontId="4" fillId="3" borderId="0" xfId="1" applyFont="1" applyFill="1" applyBorder="1"/>
    <xf numFmtId="0" fontId="6" fillId="3" borderId="0" xfId="0" applyFont="1" applyFill="1"/>
    <xf numFmtId="3" fontId="7" fillId="3" borderId="0" xfId="1" applyNumberFormat="1" applyFont="1" applyFill="1" applyBorder="1"/>
    <xf numFmtId="0" fontId="3" fillId="0" borderId="1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center" vertical="center" wrapText="1"/>
    </xf>
    <xf numFmtId="3" fontId="3" fillId="0" borderId="3" xfId="3" applyNumberFormat="1" applyFont="1" applyFill="1" applyBorder="1" applyAlignment="1">
      <alignment horizontal="center" vertical="center" wrapText="1"/>
    </xf>
    <xf numFmtId="0" fontId="6" fillId="0" borderId="0" xfId="0" applyFont="1"/>
    <xf numFmtId="3" fontId="9" fillId="3" borderId="0" xfId="0" applyNumberFormat="1" applyFont="1" applyFill="1" applyBorder="1" applyAlignment="1">
      <alignment horizontal="center" vertical="center"/>
    </xf>
    <xf numFmtId="3" fontId="9" fillId="3" borderId="0" xfId="0" quotePrefix="1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vertical="center"/>
    </xf>
    <xf numFmtId="0" fontId="10" fillId="0" borderId="0" xfId="0" applyFont="1" applyFill="1"/>
    <xf numFmtId="3" fontId="10" fillId="0" borderId="0" xfId="0" applyNumberFormat="1" applyFont="1" applyFill="1"/>
    <xf numFmtId="165" fontId="9" fillId="3" borderId="0" xfId="0" quotePrefix="1" applyNumberFormat="1" applyFont="1" applyFill="1" applyBorder="1" applyAlignment="1">
      <alignment horizontal="left" vertical="center" wrapText="1"/>
    </xf>
    <xf numFmtId="3" fontId="9" fillId="3" borderId="0" xfId="0" quotePrefix="1" applyNumberFormat="1" applyFont="1" applyFill="1" applyBorder="1" applyAlignment="1">
      <alignment horizontal="center" vertical="center"/>
    </xf>
    <xf numFmtId="3" fontId="11" fillId="3" borderId="0" xfId="0" quotePrefix="1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13" fillId="3" borderId="0" xfId="0" quotePrefix="1" applyNumberFormat="1" applyFont="1" applyFill="1" applyBorder="1" applyAlignment="1">
      <alignment horizontal="center" vertical="center"/>
    </xf>
    <xf numFmtId="3" fontId="13" fillId="3" borderId="0" xfId="0" quotePrefix="1" applyNumberFormat="1" applyFont="1" applyFill="1" applyBorder="1" applyAlignment="1">
      <alignment horizontal="left" vertical="center" wrapText="1"/>
    </xf>
    <xf numFmtId="3" fontId="13" fillId="3" borderId="0" xfId="0" applyNumberFormat="1" applyFont="1" applyFill="1" applyBorder="1" applyAlignment="1">
      <alignment vertical="center"/>
    </xf>
    <xf numFmtId="3" fontId="3" fillId="3" borderId="0" xfId="0" quotePrefix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/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justify"/>
    </xf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/>
    </xf>
    <xf numFmtId="3" fontId="15" fillId="0" borderId="0" xfId="0" applyNumberFormat="1" applyFont="1" applyFill="1" applyAlignment="1">
      <alignment horizontal="center"/>
    </xf>
    <xf numFmtId="3" fontId="10" fillId="0" borderId="0" xfId="0" quotePrefix="1" applyNumberFormat="1" applyFont="1" applyFill="1" applyAlignment="1">
      <alignment horizontal="left"/>
    </xf>
    <xf numFmtId="3" fontId="10" fillId="0" borderId="0" xfId="0" applyNumberFormat="1" applyFont="1" applyFill="1" applyAlignment="1"/>
    <xf numFmtId="4" fontId="10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vertical="justify"/>
    </xf>
    <xf numFmtId="3" fontId="15" fillId="0" borderId="0" xfId="0" applyNumberFormat="1" applyFont="1" applyFill="1" applyAlignment="1"/>
    <xf numFmtId="3" fontId="10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justify" vertical="justify"/>
    </xf>
    <xf numFmtId="0" fontId="15" fillId="0" borderId="0" xfId="0" applyFont="1" applyFill="1" applyAlignment="1">
      <alignment horizontal="justify"/>
    </xf>
    <xf numFmtId="0" fontId="15" fillId="0" borderId="0" xfId="0" quotePrefix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center"/>
    </xf>
    <xf numFmtId="3" fontId="10" fillId="0" borderId="0" xfId="0" quotePrefix="1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center"/>
    </xf>
    <xf numFmtId="0" fontId="4" fillId="0" borderId="4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 wrapText="1"/>
    </xf>
    <xf numFmtId="3" fontId="4" fillId="0" borderId="4" xfId="4" applyNumberFormat="1" applyFont="1" applyFill="1" applyBorder="1" applyAlignment="1">
      <alignment horizontal="center" vertical="center"/>
    </xf>
    <xf numFmtId="0" fontId="60" fillId="0" borderId="0" xfId="0" applyFont="1"/>
    <xf numFmtId="0" fontId="7" fillId="3" borderId="0" xfId="267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Border="1" applyAlignment="1">
      <alignment vertical="center"/>
    </xf>
    <xf numFmtId="164" fontId="13" fillId="3" borderId="0" xfId="0" applyNumberFormat="1" applyFont="1" applyFill="1" applyBorder="1" applyAlignment="1">
      <alignment vertical="center"/>
    </xf>
  </cellXfs>
  <cellStyles count="26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1 - 20%" xfId="24"/>
    <cellStyle name="Accent1 - 20% 2" xfId="25"/>
    <cellStyle name="Accent1 - 40%" xfId="26"/>
    <cellStyle name="Accent1 - 40% 2" xfId="27"/>
    <cellStyle name="Accent1 - 60%" xfId="28"/>
    <cellStyle name="Accent1 - 60% 2" xfId="29"/>
    <cellStyle name="Accent2" xfId="30"/>
    <cellStyle name="Accent2 - 20%" xfId="31"/>
    <cellStyle name="Accent2 - 20% 2" xfId="32"/>
    <cellStyle name="Accent2 - 40%" xfId="33"/>
    <cellStyle name="Accent2 - 40% 2" xfId="34"/>
    <cellStyle name="Accent2 - 60%" xfId="35"/>
    <cellStyle name="Accent2 - 60% 2" xfId="36"/>
    <cellStyle name="Accent3" xfId="37"/>
    <cellStyle name="Accent3 - 20%" xfId="38"/>
    <cellStyle name="Accent3 - 20% 2" xfId="39"/>
    <cellStyle name="Accent3 - 40%" xfId="40"/>
    <cellStyle name="Accent3 - 40% 2" xfId="41"/>
    <cellStyle name="Accent3 - 60%" xfId="42"/>
    <cellStyle name="Accent3 - 60% 2" xfId="43"/>
    <cellStyle name="Accent4" xfId="44"/>
    <cellStyle name="Accent4 - 20%" xfId="45"/>
    <cellStyle name="Accent4 - 20% 2" xfId="46"/>
    <cellStyle name="Accent4 - 40%" xfId="47"/>
    <cellStyle name="Accent4 - 40% 2" xfId="48"/>
    <cellStyle name="Accent4 - 60%" xfId="49"/>
    <cellStyle name="Accent4 - 60% 2" xfId="50"/>
    <cellStyle name="Accent5" xfId="51"/>
    <cellStyle name="Accent5 - 20%" xfId="52"/>
    <cellStyle name="Accent5 - 20% 2" xfId="53"/>
    <cellStyle name="Accent5 - 40%" xfId="54"/>
    <cellStyle name="Accent5 - 60%" xfId="55"/>
    <cellStyle name="Accent5 - 60% 2" xfId="56"/>
    <cellStyle name="Accent6" xfId="57"/>
    <cellStyle name="Accent6 - 20%" xfId="58"/>
    <cellStyle name="Accent6 - 40%" xfId="59"/>
    <cellStyle name="Accent6 - 40% 2" xfId="60"/>
    <cellStyle name="Accent6 - 60%" xfId="61"/>
    <cellStyle name="Accent6 - 60% 2" xfId="62"/>
    <cellStyle name="Bad" xfId="63"/>
    <cellStyle name="Calculation" xfId="64"/>
    <cellStyle name="Check Cell" xfId="65"/>
    <cellStyle name="Emphasis 1" xfId="66"/>
    <cellStyle name="Emphasis 1 2" xfId="67"/>
    <cellStyle name="Emphasis 2" xfId="68"/>
    <cellStyle name="Emphasis 2 2" xfId="69"/>
    <cellStyle name="Emphasis 3" xfId="70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eyStyle" xfId="78"/>
    <cellStyle name="KeyStyle 2" xfId="79"/>
    <cellStyle name="Linked Cell" xfId="80"/>
    <cellStyle name="Neutral" xfId="81"/>
    <cellStyle name="Normal_Book1_1" xfId="82"/>
    <cellStyle name="Normalno" xfId="0" builtinId="0"/>
    <cellStyle name="Normalno 2" xfId="83"/>
    <cellStyle name="Normalno 2 2" xfId="3"/>
    <cellStyle name="Normalno 2 3" xfId="84"/>
    <cellStyle name="Normalno 2 4" xfId="85"/>
    <cellStyle name="Normalno 3" xfId="86"/>
    <cellStyle name="Normalno 4" xfId="87"/>
    <cellStyle name="Normalno 4 2" xfId="88"/>
    <cellStyle name="Normalno 5" xfId="1"/>
    <cellStyle name="Normalno 6" xfId="89"/>
    <cellStyle name="Normalno 7" xfId="266"/>
    <cellStyle name="Normalno 8" xfId="268"/>
    <cellStyle name="Note" xfId="90"/>
    <cellStyle name="Obično_Bilanca prihoda" xfId="4"/>
    <cellStyle name="Obično_List9" xfId="267"/>
    <cellStyle name="Obično_PRIHODI 04. -07." xfId="2"/>
    <cellStyle name="Output" xfId="91"/>
    <cellStyle name="Percent_Module1" xfId="92"/>
    <cellStyle name="SAPBEXaggData" xfId="93"/>
    <cellStyle name="SAPBEXaggData 2" xfId="94"/>
    <cellStyle name="SAPBEXaggData 3" xfId="95"/>
    <cellStyle name="SAPBEXaggDataEmph" xfId="96"/>
    <cellStyle name="SAPBEXaggDataEmph 2" xfId="97"/>
    <cellStyle name="SAPBEXaggDataEmph 2 2" xfId="98"/>
    <cellStyle name="SAPBEXaggDataEmph 3" xfId="99"/>
    <cellStyle name="SAPBEXaggItem" xfId="100"/>
    <cellStyle name="SAPBEXaggItem 2" xfId="101"/>
    <cellStyle name="SAPBEXaggItem 2 2" xfId="102"/>
    <cellStyle name="SAPBEXaggItem 3" xfId="103"/>
    <cellStyle name="SAPBEXaggItemX" xfId="104"/>
    <cellStyle name="SAPBEXaggItemX 2" xfId="105"/>
    <cellStyle name="SAPBEXaggItemX 2 2" xfId="106"/>
    <cellStyle name="SAPBEXaggItemX 3" xfId="107"/>
    <cellStyle name="SAPBEXchaText" xfId="108"/>
    <cellStyle name="SAPBEXchaText 2" xfId="109"/>
    <cellStyle name="SAPBEXchaText 2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2 2" xfId="147"/>
    <cellStyle name="SAPBEXfilterText 3" xfId="148"/>
    <cellStyle name="SAPBEXformats" xfId="149"/>
    <cellStyle name="SAPBEXformats 2" xfId="150"/>
    <cellStyle name="SAPBEXformats 2 2" xfId="151"/>
    <cellStyle name="SAPBEXformats 3" xfId="152"/>
    <cellStyle name="SAPBEXheaderItem" xfId="153"/>
    <cellStyle name="SAPBEXheaderItem 2" xfId="154"/>
    <cellStyle name="SAPBEXheaderItem 2 2" xfId="155"/>
    <cellStyle name="SAPBEXheaderItem 3" xfId="156"/>
    <cellStyle name="SAPBEXheaderText" xfId="157"/>
    <cellStyle name="SAPBEXheaderText 2" xfId="158"/>
    <cellStyle name="SAPBEXheaderText 2 2" xfId="159"/>
    <cellStyle name="SAPBEXheaderText 3" xfId="160"/>
    <cellStyle name="SAPBEXheaderText 4" xfId="161"/>
    <cellStyle name="SAPBEXHLevel0" xfId="162"/>
    <cellStyle name="SAPBEXHLevel0 2" xfId="163"/>
    <cellStyle name="SAPBEXHLevel0 2 2" xfId="164"/>
    <cellStyle name="SAPBEXHLevel0 3" xfId="165"/>
    <cellStyle name="SAPBEXHLevel0_CGG knjiga" xfId="166"/>
    <cellStyle name="SAPBEXHLevel0X" xfId="167"/>
    <cellStyle name="SAPBEXHLevel0X 2" xfId="168"/>
    <cellStyle name="SAPBEXHLevel0X 2 2" xfId="169"/>
    <cellStyle name="SAPBEXHLevel0X 3" xfId="170"/>
    <cellStyle name="SAPBEXHLevel0X 4" xfId="171"/>
    <cellStyle name="SAPBEXHLevel1" xfId="172"/>
    <cellStyle name="SAPBEXHLevel1 2" xfId="173"/>
    <cellStyle name="SAPBEXHLevel1 2 2" xfId="174"/>
    <cellStyle name="SAPBEXHLevel1 3" xfId="175"/>
    <cellStyle name="SAPBEXHLevel1 4" xfId="176"/>
    <cellStyle name="SAPBEXHLevel1_CGG knjiga" xfId="177"/>
    <cellStyle name="SAPBEXHLevel1X" xfId="178"/>
    <cellStyle name="SAPBEXHLevel1X 2" xfId="179"/>
    <cellStyle name="SAPBEXHLevel1X 2 2" xfId="180"/>
    <cellStyle name="SAPBEXHLevel1X 3" xfId="181"/>
    <cellStyle name="SAPBEXHLevel1X 4" xfId="182"/>
    <cellStyle name="SAPBEXHLevel2" xfId="183"/>
    <cellStyle name="SAPBEXHLevel2 2" xfId="184"/>
    <cellStyle name="SAPBEXHLevel2 2 2" xfId="185"/>
    <cellStyle name="SAPBEXHLevel2 3" xfId="186"/>
    <cellStyle name="SAPBEXHLevel2 4" xfId="187"/>
    <cellStyle name="SAPBEXHLevel2_proracun" xfId="188"/>
    <cellStyle name="SAPBEXHLevel2X" xfId="189"/>
    <cellStyle name="SAPBEXHLevel2X 2" xfId="190"/>
    <cellStyle name="SAPBEXHLevel2X 2 2" xfId="191"/>
    <cellStyle name="SAPBEXHLevel2X 3" xfId="192"/>
    <cellStyle name="SAPBEXHLevel2X 4" xfId="193"/>
    <cellStyle name="SAPBEXHLevel3" xfId="194"/>
    <cellStyle name="SAPBEXHLevel3 2" xfId="195"/>
    <cellStyle name="SAPBEXHLevel3 2 2" xfId="196"/>
    <cellStyle name="SAPBEXHLevel3 3" xfId="197"/>
    <cellStyle name="SAPBEXHLevel3 3 2" xfId="198"/>
    <cellStyle name="SAPBEXHLevel3 4" xfId="199"/>
    <cellStyle name="SAPBEXHLevel3 5" xfId="200"/>
    <cellStyle name="SAPBEXHLevel3X" xfId="201"/>
    <cellStyle name="SAPBEXHLevel3X 2" xfId="202"/>
    <cellStyle name="SAPBEXHLevel3X 2 2" xfId="203"/>
    <cellStyle name="SAPBEXHLevel3X 3" xfId="204"/>
    <cellStyle name="SAPBEXHLevel3X 4" xfId="205"/>
    <cellStyle name="SAPBEXinputData" xfId="206"/>
    <cellStyle name="SAPBEXinputData 2" xfId="207"/>
    <cellStyle name="SAPBEXinputData 2 2" xfId="208"/>
    <cellStyle name="SAPBEXinputData 3" xfId="209"/>
    <cellStyle name="SAPBEXinputData 4" xfId="210"/>
    <cellStyle name="SAPBEXinputData 5" xfId="211"/>
    <cellStyle name="SAPBEXItemHeader" xfId="212"/>
    <cellStyle name="SAPBEXresData" xfId="213"/>
    <cellStyle name="SAPBEXresData 2" xfId="214"/>
    <cellStyle name="SAPBEXresData 2 2" xfId="215"/>
    <cellStyle name="SAPBEXresData 3" xfId="216"/>
    <cellStyle name="SAPBEXresDataEmph" xfId="217"/>
    <cellStyle name="SAPBEXresDataEmph 2" xfId="218"/>
    <cellStyle name="SAPBEXresDataEmph 2 2" xfId="219"/>
    <cellStyle name="SAPBEXresDataEmph 3" xfId="220"/>
    <cellStyle name="SAPBEXresItem" xfId="221"/>
    <cellStyle name="SAPBEXresItem 2" xfId="222"/>
    <cellStyle name="SAPBEXresItem 2 2" xfId="223"/>
    <cellStyle name="SAPBEXresItem 3" xfId="224"/>
    <cellStyle name="SAPBEXresItemX" xfId="225"/>
    <cellStyle name="SAPBEXresItemX 2" xfId="226"/>
    <cellStyle name="SAPBEXresItemX 2 2" xfId="227"/>
    <cellStyle name="SAPBEXresItemX 3" xfId="228"/>
    <cellStyle name="SAPBEXstdData" xfId="229"/>
    <cellStyle name="SAPBEXstdData 2" xfId="230"/>
    <cellStyle name="SAPBEXstdData 2 2" xfId="231"/>
    <cellStyle name="SAPBEXstdData 3" xfId="232"/>
    <cellStyle name="SAPBEXstdDataEmph" xfId="233"/>
    <cellStyle name="SAPBEXstdDataEmph 2" xfId="234"/>
    <cellStyle name="SAPBEXstdDataEmph 3" xfId="235"/>
    <cellStyle name="SAPBEXstdItem" xfId="236"/>
    <cellStyle name="SAPBEXstdItem 2" xfId="237"/>
    <cellStyle name="SAPBEXstdItem 3" xfId="238"/>
    <cellStyle name="SAPBEXstdItemX" xfId="239"/>
    <cellStyle name="SAPBEXstdItemX 2" xfId="240"/>
    <cellStyle name="SAPBEXstdItemX 2 2" xfId="241"/>
    <cellStyle name="SAPBEXstdItemX 3" xfId="242"/>
    <cellStyle name="SAPBEXtitle" xfId="243"/>
    <cellStyle name="SAPBEXtitle 2" xfId="244"/>
    <cellStyle name="SAPBEXtitle 2 2" xfId="245"/>
    <cellStyle name="SAPBEXtitle 3" xfId="246"/>
    <cellStyle name="SAPBEXunassignedItem" xfId="247"/>
    <cellStyle name="SAPBEXundefined" xfId="248"/>
    <cellStyle name="SAPBEXundefined 2" xfId="249"/>
    <cellStyle name="SAPBEXundefined 3" xfId="250"/>
    <cellStyle name="SEM-BPS-data" xfId="251"/>
    <cellStyle name="SEM-BPS-head" xfId="252"/>
    <cellStyle name="SEM-BPS-headdata" xfId="253"/>
    <cellStyle name="SEM-BPS-headkey" xfId="254"/>
    <cellStyle name="SEM-BPS-input-on" xfId="255"/>
    <cellStyle name="SEM-BPS-key" xfId="256"/>
    <cellStyle name="SEM-BPS-sub1" xfId="257"/>
    <cellStyle name="SEM-BPS-sub2" xfId="258"/>
    <cellStyle name="SEM-BPS-total" xfId="259"/>
    <cellStyle name="Sheet Title" xfId="260"/>
    <cellStyle name="Title" xfId="261"/>
    <cellStyle name="Total" xfId="262"/>
    <cellStyle name="Warning Text" xfId="263"/>
    <cellStyle name="ZYPLAN0507" xfId="264"/>
    <cellStyle name="zyRazdjel" xfId="2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96"/>
  <sheetViews>
    <sheetView tabSelected="1" zoomScaleNormal="100" workbookViewId="0">
      <selection activeCell="M9" sqref="M9"/>
    </sheetView>
  </sheetViews>
  <sheetFormatPr defaultColWidth="10.7109375" defaultRowHeight="14.25"/>
  <cols>
    <col min="1" max="1" width="4.7109375" style="30" customWidth="1"/>
    <col min="2" max="2" width="5.140625" style="18" customWidth="1"/>
    <col min="3" max="3" width="7.28515625" style="18" customWidth="1"/>
    <col min="4" max="4" width="5.7109375" style="18" customWidth="1"/>
    <col min="5" max="5" width="41.28515625" style="18" customWidth="1"/>
    <col min="6" max="8" width="17.7109375" style="19" customWidth="1"/>
    <col min="9" max="9" width="7.5703125" style="19" bestFit="1" customWidth="1"/>
    <col min="10" max="16384" width="10.7109375" style="18"/>
  </cols>
  <sheetData>
    <row r="1" spans="1:9" s="5" customFormat="1" ht="15">
      <c r="A1" s="1" t="s">
        <v>0</v>
      </c>
      <c r="B1" s="1"/>
      <c r="C1" s="2"/>
      <c r="D1" s="2"/>
      <c r="E1" s="3"/>
      <c r="F1" s="4"/>
      <c r="G1" s="4"/>
      <c r="H1" s="4"/>
      <c r="I1" s="4"/>
    </row>
    <row r="2" spans="1:9" s="5" customFormat="1" ht="15">
      <c r="A2" s="4"/>
      <c r="B2" s="4"/>
      <c r="C2" s="4"/>
      <c r="D2" s="4"/>
      <c r="E2" s="3"/>
      <c r="F2" s="6"/>
      <c r="G2" s="6"/>
      <c r="H2" s="6"/>
      <c r="I2" s="6"/>
    </row>
    <row r="3" spans="1:9" s="11" customFormat="1" ht="28.5">
      <c r="A3" s="7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80</v>
      </c>
      <c r="G3" s="10" t="s">
        <v>6</v>
      </c>
      <c r="H3" s="10" t="s">
        <v>81</v>
      </c>
      <c r="I3" s="10" t="s">
        <v>7</v>
      </c>
    </row>
    <row r="4" spans="1:9" s="51" customFormat="1" ht="12.75">
      <c r="A4" s="48">
        <v>1</v>
      </c>
      <c r="B4" s="48">
        <v>2</v>
      </c>
      <c r="C4" s="48">
        <v>3</v>
      </c>
      <c r="D4" s="49">
        <v>4</v>
      </c>
      <c r="E4" s="50">
        <v>5</v>
      </c>
      <c r="F4" s="50">
        <v>6</v>
      </c>
      <c r="G4" s="50">
        <v>7</v>
      </c>
      <c r="H4" s="50">
        <v>8</v>
      </c>
      <c r="I4" s="50">
        <v>9</v>
      </c>
    </row>
    <row r="5" spans="1:9" s="34" customFormat="1" ht="15.75">
      <c r="A5" s="12"/>
      <c r="B5" s="12"/>
      <c r="C5" s="12"/>
      <c r="D5" s="12"/>
      <c r="E5" s="13" t="s">
        <v>8</v>
      </c>
      <c r="F5" s="14">
        <v>17070805854</v>
      </c>
      <c r="G5" s="14">
        <f>+H5-F5</f>
        <v>2643962417</v>
      </c>
      <c r="H5" s="14">
        <v>19714768271</v>
      </c>
      <c r="I5" s="53">
        <f>+H5/F5*100</f>
        <v>115.488210923449</v>
      </c>
    </row>
    <row r="6" spans="1:9" s="34" customFormat="1" ht="15">
      <c r="A6" s="15"/>
      <c r="B6" s="15"/>
      <c r="C6" s="15"/>
      <c r="D6" s="15"/>
      <c r="E6" s="16" t="s">
        <v>9</v>
      </c>
      <c r="F6" s="17">
        <v>16538411733</v>
      </c>
      <c r="G6" s="17"/>
      <c r="H6" s="17">
        <v>16538411733</v>
      </c>
      <c r="I6" s="54">
        <f t="shared" ref="I6:I65" si="0">+H6/F6*100</f>
        <v>100</v>
      </c>
    </row>
    <row r="7" spans="1:9" s="34" customFormat="1" ht="15">
      <c r="A7" s="15"/>
      <c r="B7" s="15"/>
      <c r="C7" s="15"/>
      <c r="D7" s="15"/>
      <c r="E7" s="16" t="s">
        <v>10</v>
      </c>
      <c r="F7" s="17">
        <v>-16272617114</v>
      </c>
      <c r="G7" s="17">
        <f t="shared" ref="G7:G62" si="1">+H7-F7</f>
        <v>2468201546</v>
      </c>
      <c r="H7" s="17">
        <v>-13804415568</v>
      </c>
      <c r="I7" s="54">
        <f t="shared" si="0"/>
        <v>84.832178323199741</v>
      </c>
    </row>
    <row r="8" spans="1:9" s="34" customFormat="1" ht="31.5">
      <c r="A8" s="12" t="s">
        <v>44</v>
      </c>
      <c r="B8" s="12"/>
      <c r="C8" s="12"/>
      <c r="D8" s="12"/>
      <c r="E8" s="20" t="s">
        <v>42</v>
      </c>
      <c r="F8" s="14">
        <v>45591916148</v>
      </c>
      <c r="G8" s="14">
        <f t="shared" si="1"/>
        <v>-862752431</v>
      </c>
      <c r="H8" s="14">
        <v>44729163717</v>
      </c>
      <c r="I8" s="53">
        <f t="shared" si="0"/>
        <v>98.107663586238971</v>
      </c>
    </row>
    <row r="9" spans="1:9" s="34" customFormat="1" ht="31.5">
      <c r="A9" s="21"/>
      <c r="B9" s="12" t="s">
        <v>45</v>
      </c>
      <c r="C9" s="12"/>
      <c r="D9" s="12"/>
      <c r="E9" s="13" t="s">
        <v>82</v>
      </c>
      <c r="F9" s="14">
        <v>1604736310</v>
      </c>
      <c r="G9" s="14">
        <f t="shared" si="1"/>
        <v>-478259524</v>
      </c>
      <c r="H9" s="14">
        <v>1126476786</v>
      </c>
      <c r="I9" s="53">
        <f t="shared" si="0"/>
        <v>70.197002397234982</v>
      </c>
    </row>
    <row r="10" spans="1:9" s="34" customFormat="1" ht="15.75">
      <c r="A10" s="22"/>
      <c r="B10" s="23"/>
      <c r="C10" s="23"/>
      <c r="D10" s="24" t="s">
        <v>46</v>
      </c>
      <c r="E10" s="25" t="s">
        <v>11</v>
      </c>
      <c r="F10" s="26">
        <v>1473420859</v>
      </c>
      <c r="G10" s="26">
        <f t="shared" si="1"/>
        <v>-508220859</v>
      </c>
      <c r="H10" s="26">
        <v>965200000</v>
      </c>
      <c r="I10" s="55">
        <f t="shared" si="0"/>
        <v>65.507420646608338</v>
      </c>
    </row>
    <row r="11" spans="1:9" s="34" customFormat="1" ht="15.75">
      <c r="A11" s="22"/>
      <c r="B11" s="23"/>
      <c r="C11" s="23"/>
      <c r="D11" s="24" t="s">
        <v>47</v>
      </c>
      <c r="E11" s="25" t="s">
        <v>12</v>
      </c>
      <c r="F11" s="26">
        <v>45615451</v>
      </c>
      <c r="G11" s="26">
        <f t="shared" si="1"/>
        <v>4384549</v>
      </c>
      <c r="H11" s="26">
        <v>50000000</v>
      </c>
      <c r="I11" s="55">
        <f t="shared" si="0"/>
        <v>109.61198213298384</v>
      </c>
    </row>
    <row r="12" spans="1:9" s="34" customFormat="1" ht="15.75">
      <c r="A12" s="22"/>
      <c r="B12" s="23"/>
      <c r="C12" s="23"/>
      <c r="D12" s="24" t="s">
        <v>45</v>
      </c>
      <c r="E12" s="25" t="s">
        <v>13</v>
      </c>
      <c r="F12" s="26">
        <v>85700000</v>
      </c>
      <c r="G12" s="26">
        <f t="shared" si="1"/>
        <v>25576786</v>
      </c>
      <c r="H12" s="26">
        <v>111276786</v>
      </c>
      <c r="I12" s="55">
        <f t="shared" si="0"/>
        <v>129.84455775962661</v>
      </c>
    </row>
    <row r="13" spans="1:9" s="34" customFormat="1" ht="45">
      <c r="A13" s="27"/>
      <c r="B13" s="15"/>
      <c r="C13" s="28" t="s">
        <v>48</v>
      </c>
      <c r="D13" s="28"/>
      <c r="E13" s="52" t="s">
        <v>14</v>
      </c>
      <c r="F13" s="17">
        <v>85700000</v>
      </c>
      <c r="G13" s="17">
        <f t="shared" si="1"/>
        <v>25576786</v>
      </c>
      <c r="H13" s="17">
        <v>111276786</v>
      </c>
      <c r="I13" s="54">
        <f t="shared" si="0"/>
        <v>129.84455775962661</v>
      </c>
    </row>
    <row r="14" spans="1:9" s="34" customFormat="1" ht="30">
      <c r="A14" s="27"/>
      <c r="B14" s="15"/>
      <c r="C14" s="28" t="s">
        <v>90</v>
      </c>
      <c r="E14" s="52" t="s">
        <v>91</v>
      </c>
      <c r="F14" s="17"/>
      <c r="G14" s="17">
        <f t="shared" si="1"/>
        <v>63000000</v>
      </c>
      <c r="H14" s="17">
        <v>63000000</v>
      </c>
      <c r="I14" s="54"/>
    </row>
    <row r="15" spans="1:9" s="34" customFormat="1" ht="45">
      <c r="A15" s="27"/>
      <c r="B15" s="15"/>
      <c r="C15" s="28" t="s">
        <v>49</v>
      </c>
      <c r="D15" s="28"/>
      <c r="E15" s="52" t="s">
        <v>15</v>
      </c>
      <c r="F15" s="17">
        <v>45615451</v>
      </c>
      <c r="G15" s="17">
        <f t="shared" si="1"/>
        <v>116384549</v>
      </c>
      <c r="H15" s="17">
        <v>162000000</v>
      </c>
      <c r="I15" s="54">
        <f t="shared" si="0"/>
        <v>355.14282211086766</v>
      </c>
    </row>
    <row r="16" spans="1:9" s="34" customFormat="1" ht="15">
      <c r="A16" s="27"/>
      <c r="B16" s="15"/>
      <c r="C16" s="28" t="s">
        <v>50</v>
      </c>
      <c r="D16" s="28"/>
      <c r="E16" s="52" t="s">
        <v>38</v>
      </c>
      <c r="F16" s="17">
        <v>1473420859</v>
      </c>
      <c r="G16" s="17">
        <f t="shared" si="1"/>
        <v>-683220859</v>
      </c>
      <c r="H16" s="17">
        <v>790200000</v>
      </c>
      <c r="I16" s="54">
        <f t="shared" si="0"/>
        <v>53.630298171311551</v>
      </c>
    </row>
    <row r="17" spans="1:9" s="34" customFormat="1" ht="15.75">
      <c r="A17" s="21"/>
      <c r="B17" s="12" t="s">
        <v>51</v>
      </c>
      <c r="C17" s="12"/>
      <c r="D17" s="12"/>
      <c r="E17" s="13" t="s">
        <v>16</v>
      </c>
      <c r="F17" s="14">
        <v>25107560000</v>
      </c>
      <c r="G17" s="14">
        <f t="shared" si="1"/>
        <v>40340000</v>
      </c>
      <c r="H17" s="14">
        <v>25147900000</v>
      </c>
      <c r="I17" s="53">
        <f t="shared" si="0"/>
        <v>100.1606687388181</v>
      </c>
    </row>
    <row r="18" spans="1:9" s="34" customFormat="1" ht="15.75">
      <c r="A18" s="22"/>
      <c r="B18" s="23"/>
      <c r="C18" s="23"/>
      <c r="D18" s="24" t="s">
        <v>46</v>
      </c>
      <c r="E18" s="25" t="s">
        <v>11</v>
      </c>
      <c r="F18" s="26">
        <v>25107560000</v>
      </c>
      <c r="G18" s="26">
        <f t="shared" si="1"/>
        <v>40340000</v>
      </c>
      <c r="H18" s="26">
        <v>25147900000</v>
      </c>
      <c r="I18" s="55">
        <f t="shared" si="0"/>
        <v>100.1606687388181</v>
      </c>
    </row>
    <row r="19" spans="1:9" s="34" customFormat="1" ht="15">
      <c r="A19" s="27"/>
      <c r="B19" s="15"/>
      <c r="C19" s="28" t="s">
        <v>83</v>
      </c>
      <c r="D19" s="28"/>
      <c r="E19" s="52" t="s">
        <v>84</v>
      </c>
      <c r="F19" s="17">
        <v>1000000000</v>
      </c>
      <c r="G19" s="17"/>
      <c r="H19" s="17">
        <v>1000000000</v>
      </c>
      <c r="I19" s="54">
        <f t="shared" si="0"/>
        <v>100</v>
      </c>
    </row>
    <row r="20" spans="1:9" s="34" customFormat="1" ht="15">
      <c r="A20" s="27"/>
      <c r="B20" s="15"/>
      <c r="C20" s="28" t="s">
        <v>52</v>
      </c>
      <c r="D20" s="28"/>
      <c r="E20" s="52" t="s">
        <v>17</v>
      </c>
      <c r="F20" s="17">
        <v>24107560000</v>
      </c>
      <c r="G20" s="17">
        <f t="shared" si="1"/>
        <v>40340000</v>
      </c>
      <c r="H20" s="17">
        <v>24147900000</v>
      </c>
      <c r="I20" s="54">
        <f t="shared" si="0"/>
        <v>100.1673334008087</v>
      </c>
    </row>
    <row r="21" spans="1:9" s="34" customFormat="1" ht="31.5">
      <c r="A21" s="21"/>
      <c r="B21" s="12" t="s">
        <v>53</v>
      </c>
      <c r="C21" s="12"/>
      <c r="D21" s="12"/>
      <c r="E21" s="13" t="s">
        <v>18</v>
      </c>
      <c r="F21" s="14">
        <v>550150000</v>
      </c>
      <c r="G21" s="14">
        <f t="shared" si="1"/>
        <v>-394872000</v>
      </c>
      <c r="H21" s="14">
        <v>155278000</v>
      </c>
      <c r="I21" s="53">
        <f t="shared" si="0"/>
        <v>28.22466600018177</v>
      </c>
    </row>
    <row r="22" spans="1:9" s="34" customFormat="1" ht="15.75">
      <c r="A22" s="22"/>
      <c r="B22" s="23"/>
      <c r="C22" s="23"/>
      <c r="D22" s="24" t="s">
        <v>46</v>
      </c>
      <c r="E22" s="25" t="s">
        <v>11</v>
      </c>
      <c r="F22" s="26">
        <v>550000000</v>
      </c>
      <c r="G22" s="26">
        <f t="shared" si="1"/>
        <v>-394872000</v>
      </c>
      <c r="H22" s="26">
        <v>155128000</v>
      </c>
      <c r="I22" s="55">
        <f t="shared" si="0"/>
        <v>28.205090909090906</v>
      </c>
    </row>
    <row r="23" spans="1:9" s="34" customFormat="1" ht="15.75">
      <c r="A23" s="22"/>
      <c r="B23" s="23"/>
      <c r="C23" s="23"/>
      <c r="D23" s="24" t="s">
        <v>47</v>
      </c>
      <c r="E23" s="25" t="s">
        <v>12</v>
      </c>
      <c r="F23" s="26">
        <v>150000</v>
      </c>
      <c r="G23" s="26"/>
      <c r="H23" s="26">
        <v>150000</v>
      </c>
      <c r="I23" s="55">
        <f t="shared" si="0"/>
        <v>100</v>
      </c>
    </row>
    <row r="24" spans="1:9" s="34" customFormat="1" ht="30">
      <c r="A24" s="27"/>
      <c r="B24" s="15"/>
      <c r="C24" s="28" t="s">
        <v>54</v>
      </c>
      <c r="D24" s="28"/>
      <c r="E24" s="52" t="s">
        <v>19</v>
      </c>
      <c r="F24" s="17">
        <v>248058000</v>
      </c>
      <c r="G24" s="17">
        <f t="shared" si="1"/>
        <v>-200000000</v>
      </c>
      <c r="H24" s="17">
        <v>48058000</v>
      </c>
      <c r="I24" s="54">
        <f t="shared" si="0"/>
        <v>19.373694861685571</v>
      </c>
    </row>
    <row r="25" spans="1:9" s="34" customFormat="1" ht="45">
      <c r="A25" s="27"/>
      <c r="B25" s="15"/>
      <c r="C25" s="28" t="s">
        <v>85</v>
      </c>
      <c r="D25" s="28"/>
      <c r="E25" s="52" t="s">
        <v>79</v>
      </c>
      <c r="F25" s="17">
        <v>92000</v>
      </c>
      <c r="G25" s="17">
        <f t="shared" si="1"/>
        <v>5128000</v>
      </c>
      <c r="H25" s="17">
        <v>5220000</v>
      </c>
      <c r="I25" s="54">
        <f t="shared" si="0"/>
        <v>5673.913043478261</v>
      </c>
    </row>
    <row r="26" spans="1:9" s="34" customFormat="1" ht="30">
      <c r="A26" s="27"/>
      <c r="B26" s="15"/>
      <c r="C26" s="28" t="s">
        <v>86</v>
      </c>
      <c r="D26" s="28"/>
      <c r="E26" s="52" t="s">
        <v>78</v>
      </c>
      <c r="F26" s="17">
        <v>302000000</v>
      </c>
      <c r="G26" s="17">
        <f t="shared" si="1"/>
        <v>-200000000</v>
      </c>
      <c r="H26" s="17">
        <v>102000000</v>
      </c>
      <c r="I26" s="54">
        <f t="shared" si="0"/>
        <v>33.774834437086092</v>
      </c>
    </row>
    <row r="27" spans="1:9" s="34" customFormat="1" ht="15.75">
      <c r="A27" s="21"/>
      <c r="B27" s="12" t="s">
        <v>55</v>
      </c>
      <c r="C27" s="12"/>
      <c r="D27" s="12"/>
      <c r="E27" s="13" t="s">
        <v>39</v>
      </c>
      <c r="F27" s="14">
        <v>18329469838</v>
      </c>
      <c r="G27" s="14">
        <f t="shared" si="1"/>
        <v>-29960907</v>
      </c>
      <c r="H27" s="14">
        <v>18299508931</v>
      </c>
      <c r="I27" s="53">
        <f t="shared" si="0"/>
        <v>99.836542424495619</v>
      </c>
    </row>
    <row r="28" spans="1:9" s="34" customFormat="1" ht="15.75">
      <c r="A28" s="22"/>
      <c r="B28" s="23"/>
      <c r="C28" s="23"/>
      <c r="D28" s="24" t="s">
        <v>46</v>
      </c>
      <c r="E28" s="25" t="s">
        <v>11</v>
      </c>
      <c r="F28" s="26">
        <v>14992157900</v>
      </c>
      <c r="G28" s="26"/>
      <c r="H28" s="26">
        <v>14992157900</v>
      </c>
      <c r="I28" s="55">
        <f t="shared" si="0"/>
        <v>100</v>
      </c>
    </row>
    <row r="29" spans="1:9" s="34" customFormat="1" ht="15.75">
      <c r="A29" s="22"/>
      <c r="B29" s="23"/>
      <c r="C29" s="23"/>
      <c r="D29" s="24" t="s">
        <v>87</v>
      </c>
      <c r="E29" s="25" t="s">
        <v>88</v>
      </c>
      <c r="F29" s="26">
        <v>1059450000</v>
      </c>
      <c r="G29" s="26">
        <f t="shared" si="1"/>
        <v>-20950000</v>
      </c>
      <c r="H29" s="26">
        <v>1038500000</v>
      </c>
      <c r="I29" s="55">
        <f t="shared" si="0"/>
        <v>98.022558874887906</v>
      </c>
    </row>
    <row r="30" spans="1:9" s="34" customFormat="1" ht="15.75">
      <c r="A30" s="22"/>
      <c r="B30" s="23"/>
      <c r="C30" s="23"/>
      <c r="D30" s="24" t="s">
        <v>45</v>
      </c>
      <c r="E30" s="25" t="s">
        <v>13</v>
      </c>
      <c r="F30" s="26">
        <v>2277861938</v>
      </c>
      <c r="G30" s="26">
        <f t="shared" si="1"/>
        <v>-9010907</v>
      </c>
      <c r="H30" s="26">
        <v>2268851031</v>
      </c>
      <c r="I30" s="55">
        <f t="shared" si="0"/>
        <v>99.604413821150558</v>
      </c>
    </row>
    <row r="31" spans="1:9" s="34" customFormat="1" ht="45">
      <c r="A31" s="27"/>
      <c r="B31" s="15"/>
      <c r="C31" s="28" t="s">
        <v>56</v>
      </c>
      <c r="D31" s="28"/>
      <c r="E31" s="52" t="s">
        <v>20</v>
      </c>
      <c r="F31" s="17">
        <v>10456993778</v>
      </c>
      <c r="G31" s="17">
        <f t="shared" si="1"/>
        <v>-70412437</v>
      </c>
      <c r="H31" s="17">
        <v>10386581341</v>
      </c>
      <c r="I31" s="54">
        <f t="shared" si="0"/>
        <v>99.326647423773579</v>
      </c>
    </row>
    <row r="32" spans="1:9" s="34" customFormat="1" ht="30">
      <c r="A32" s="27"/>
      <c r="B32" s="15"/>
      <c r="C32" s="28" t="s">
        <v>57</v>
      </c>
      <c r="D32" s="28"/>
      <c r="E32" s="52" t="s">
        <v>40</v>
      </c>
      <c r="F32" s="17">
        <v>302476060</v>
      </c>
      <c r="G32" s="17">
        <f t="shared" si="1"/>
        <v>55451530</v>
      </c>
      <c r="H32" s="17">
        <v>357927590</v>
      </c>
      <c r="I32" s="54">
        <f t="shared" si="0"/>
        <v>118.33253514344241</v>
      </c>
    </row>
    <row r="33" spans="1:9" s="34" customFormat="1" ht="30">
      <c r="A33" s="27"/>
      <c r="B33" s="15"/>
      <c r="C33" s="28" t="s">
        <v>58</v>
      </c>
      <c r="D33" s="28"/>
      <c r="E33" s="52" t="s">
        <v>21</v>
      </c>
      <c r="F33" s="17">
        <v>7570000000</v>
      </c>
      <c r="G33" s="17">
        <f t="shared" si="1"/>
        <v>-15000000</v>
      </c>
      <c r="H33" s="17">
        <v>7555000000</v>
      </c>
      <c r="I33" s="54">
        <f t="shared" si="0"/>
        <v>99.801849405548211</v>
      </c>
    </row>
    <row r="34" spans="1:9" s="34" customFormat="1" ht="31.5">
      <c r="A34" s="12" t="s">
        <v>59</v>
      </c>
      <c r="B34" s="12"/>
      <c r="C34" s="12"/>
      <c r="D34" s="12"/>
      <c r="E34" s="20" t="s">
        <v>43</v>
      </c>
      <c r="F34" s="14">
        <v>28786904913</v>
      </c>
      <c r="G34" s="14">
        <f t="shared" si="1"/>
        <v>-1038513302</v>
      </c>
      <c r="H34" s="14">
        <v>27748391611</v>
      </c>
      <c r="I34" s="53">
        <f t="shared" si="0"/>
        <v>96.392410698063571</v>
      </c>
    </row>
    <row r="35" spans="1:9" s="34" customFormat="1" ht="15.75">
      <c r="A35" s="21"/>
      <c r="B35" s="12" t="s">
        <v>60</v>
      </c>
      <c r="C35" s="12"/>
      <c r="D35" s="12"/>
      <c r="E35" s="13" t="s">
        <v>89</v>
      </c>
      <c r="F35" s="14">
        <v>6914587350</v>
      </c>
      <c r="G35" s="14">
        <f t="shared" si="1"/>
        <v>-1925516000</v>
      </c>
      <c r="H35" s="14">
        <v>4989071350</v>
      </c>
      <c r="I35" s="53">
        <f t="shared" si="0"/>
        <v>72.15284293140067</v>
      </c>
    </row>
    <row r="36" spans="1:9" s="34" customFormat="1" ht="15.75">
      <c r="A36" s="22"/>
      <c r="B36" s="23"/>
      <c r="C36" s="23"/>
      <c r="D36" s="24" t="s">
        <v>46</v>
      </c>
      <c r="E36" s="25" t="s">
        <v>11</v>
      </c>
      <c r="F36" s="26">
        <v>5595000000</v>
      </c>
      <c r="G36" s="26">
        <f t="shared" si="1"/>
        <v>-2194566000</v>
      </c>
      <c r="H36" s="26">
        <v>3400434000</v>
      </c>
      <c r="I36" s="55">
        <f t="shared" si="0"/>
        <v>60.77630026809652</v>
      </c>
    </row>
    <row r="37" spans="1:9" s="34" customFormat="1" ht="15.75">
      <c r="A37" s="22"/>
      <c r="B37" s="23"/>
      <c r="C37" s="23"/>
      <c r="D37" s="24" t="s">
        <v>61</v>
      </c>
      <c r="E37" s="25" t="s">
        <v>22</v>
      </c>
      <c r="F37" s="26">
        <v>29250000</v>
      </c>
      <c r="G37" s="26"/>
      <c r="H37" s="26">
        <v>29250000</v>
      </c>
      <c r="I37" s="55">
        <f t="shared" si="0"/>
        <v>100</v>
      </c>
    </row>
    <row r="38" spans="1:9" s="34" customFormat="1" ht="15.75">
      <c r="A38" s="22"/>
      <c r="B38" s="23"/>
      <c r="C38" s="23"/>
      <c r="D38" s="24" t="s">
        <v>47</v>
      </c>
      <c r="E38" s="25" t="s">
        <v>12</v>
      </c>
      <c r="F38" s="26">
        <v>67184350</v>
      </c>
      <c r="G38" s="26">
        <f t="shared" si="1"/>
        <v>145000000</v>
      </c>
      <c r="H38" s="26">
        <v>212184350</v>
      </c>
      <c r="I38" s="55">
        <f t="shared" si="0"/>
        <v>315.82407212393957</v>
      </c>
    </row>
    <row r="39" spans="1:9" s="34" customFormat="1" ht="15.75">
      <c r="A39" s="22"/>
      <c r="B39" s="23"/>
      <c r="C39" s="23"/>
      <c r="D39" s="24" t="s">
        <v>87</v>
      </c>
      <c r="E39" s="25" t="s">
        <v>88</v>
      </c>
      <c r="F39" s="26">
        <v>1059450000</v>
      </c>
      <c r="G39" s="26">
        <f t="shared" si="1"/>
        <v>129050000</v>
      </c>
      <c r="H39" s="26">
        <v>1188500000</v>
      </c>
      <c r="I39" s="55">
        <f t="shared" si="0"/>
        <v>112.18084855349473</v>
      </c>
    </row>
    <row r="40" spans="1:9" s="34" customFormat="1" ht="30">
      <c r="A40" s="22"/>
      <c r="B40" s="23"/>
      <c r="C40" s="23"/>
      <c r="D40" s="24" t="s">
        <v>62</v>
      </c>
      <c r="E40" s="25" t="s">
        <v>41</v>
      </c>
      <c r="F40" s="26">
        <v>5000000</v>
      </c>
      <c r="G40" s="26"/>
      <c r="H40" s="26">
        <v>5000000</v>
      </c>
      <c r="I40" s="55">
        <f t="shared" si="0"/>
        <v>100</v>
      </c>
    </row>
    <row r="41" spans="1:9" s="34" customFormat="1" ht="15.75">
      <c r="A41" s="22"/>
      <c r="B41" s="23"/>
      <c r="C41" s="23"/>
      <c r="D41" s="24" t="s">
        <v>45</v>
      </c>
      <c r="E41" s="25" t="s">
        <v>13</v>
      </c>
      <c r="F41" s="26">
        <v>158703000</v>
      </c>
      <c r="G41" s="26">
        <f t="shared" si="1"/>
        <v>-5000000</v>
      </c>
      <c r="H41" s="26">
        <v>153703000</v>
      </c>
      <c r="I41" s="55">
        <f t="shared" si="0"/>
        <v>96.849460942767308</v>
      </c>
    </row>
    <row r="42" spans="1:9" s="34" customFormat="1" ht="30">
      <c r="A42" s="27"/>
      <c r="B42" s="15"/>
      <c r="C42" s="28" t="s">
        <v>63</v>
      </c>
      <c r="D42" s="28"/>
      <c r="E42" s="52" t="s">
        <v>23</v>
      </c>
      <c r="F42" s="17">
        <v>180000000</v>
      </c>
      <c r="G42" s="17">
        <f t="shared" si="1"/>
        <v>-10000000</v>
      </c>
      <c r="H42" s="17">
        <v>170000000</v>
      </c>
      <c r="I42" s="54">
        <f t="shared" si="0"/>
        <v>94.444444444444443</v>
      </c>
    </row>
    <row r="43" spans="1:9" s="34" customFormat="1" ht="30">
      <c r="A43" s="27"/>
      <c r="B43" s="15"/>
      <c r="C43" s="28" t="s">
        <v>64</v>
      </c>
      <c r="D43" s="28"/>
      <c r="E43" s="52" t="s">
        <v>24</v>
      </c>
      <c r="F43" s="17">
        <v>1538000000</v>
      </c>
      <c r="G43" s="17">
        <f t="shared" si="1"/>
        <v>-1500000000</v>
      </c>
      <c r="H43" s="17">
        <v>38000000</v>
      </c>
      <c r="I43" s="54">
        <f t="shared" si="0"/>
        <v>2.4707412223667102</v>
      </c>
    </row>
    <row r="44" spans="1:9" s="34" customFormat="1" ht="30">
      <c r="A44" s="27"/>
      <c r="B44" s="15"/>
      <c r="C44" s="28" t="s">
        <v>92</v>
      </c>
      <c r="E44" s="52" t="s">
        <v>93</v>
      </c>
      <c r="F44" s="17"/>
      <c r="G44" s="17">
        <f t="shared" si="1"/>
        <v>60000000</v>
      </c>
      <c r="H44" s="17">
        <v>60000000</v>
      </c>
      <c r="I44" s="54"/>
    </row>
    <row r="45" spans="1:9" s="34" customFormat="1" ht="30">
      <c r="A45" s="27"/>
      <c r="B45" s="15"/>
      <c r="C45" s="28" t="s">
        <v>65</v>
      </c>
      <c r="D45" s="28"/>
      <c r="E45" s="52" t="s">
        <v>25</v>
      </c>
      <c r="F45" s="17">
        <v>1137184350</v>
      </c>
      <c r="G45" s="17">
        <f t="shared" si="1"/>
        <v>-3237000</v>
      </c>
      <c r="H45" s="17">
        <v>1133947350</v>
      </c>
      <c r="I45" s="54">
        <f t="shared" si="0"/>
        <v>99.71534958250173</v>
      </c>
    </row>
    <row r="46" spans="1:9" s="34" customFormat="1" ht="15">
      <c r="A46" s="27"/>
      <c r="B46" s="15"/>
      <c r="C46" s="28" t="s">
        <v>66</v>
      </c>
      <c r="D46" s="28"/>
      <c r="E46" s="52" t="s">
        <v>26</v>
      </c>
      <c r="F46" s="17">
        <v>423703000</v>
      </c>
      <c r="G46" s="17">
        <f t="shared" si="1"/>
        <v>248671000</v>
      </c>
      <c r="H46" s="17">
        <v>672374000</v>
      </c>
      <c r="I46" s="54">
        <f t="shared" si="0"/>
        <v>158.6899313906203</v>
      </c>
    </row>
    <row r="47" spans="1:9" s="34" customFormat="1" ht="15">
      <c r="A47" s="27"/>
      <c r="B47" s="15"/>
      <c r="C47" s="28" t="s">
        <v>67</v>
      </c>
      <c r="D47" s="28"/>
      <c r="E47" s="52" t="s">
        <v>27</v>
      </c>
      <c r="F47" s="17">
        <v>3635700000</v>
      </c>
      <c r="G47" s="17">
        <f t="shared" si="1"/>
        <v>-720950000</v>
      </c>
      <c r="H47" s="17">
        <v>2914750000</v>
      </c>
      <c r="I47" s="54">
        <f t="shared" si="0"/>
        <v>80.170256071733093</v>
      </c>
    </row>
    <row r="48" spans="1:9" s="34" customFormat="1" ht="15.75">
      <c r="A48" s="21"/>
      <c r="B48" s="12" t="s">
        <v>68</v>
      </c>
      <c r="C48" s="12"/>
      <c r="D48" s="12"/>
      <c r="E48" s="13" t="s">
        <v>28</v>
      </c>
      <c r="F48" s="14">
        <v>174903551</v>
      </c>
      <c r="G48" s="14">
        <f t="shared" si="1"/>
        <v>464600000</v>
      </c>
      <c r="H48" s="14">
        <v>639503551</v>
      </c>
      <c r="I48" s="53">
        <f t="shared" si="0"/>
        <v>365.6321140100809</v>
      </c>
    </row>
    <row r="49" spans="1:9" s="34" customFormat="1" ht="15.75">
      <c r="A49" s="22"/>
      <c r="B49" s="23"/>
      <c r="C49" s="23"/>
      <c r="D49" s="24" t="s">
        <v>46</v>
      </c>
      <c r="E49" s="25" t="s">
        <v>11</v>
      </c>
      <c r="F49" s="26">
        <v>172703551</v>
      </c>
      <c r="G49" s="26">
        <f t="shared" si="1"/>
        <v>464600000</v>
      </c>
      <c r="H49" s="26">
        <v>637303551</v>
      </c>
      <c r="I49" s="55">
        <f t="shared" si="0"/>
        <v>369.01589302005726</v>
      </c>
    </row>
    <row r="50" spans="1:9" s="34" customFormat="1" ht="15.75">
      <c r="A50" s="22"/>
      <c r="B50" s="23"/>
      <c r="C50" s="23"/>
      <c r="D50" s="24" t="s">
        <v>61</v>
      </c>
      <c r="E50" s="25" t="s">
        <v>22</v>
      </c>
      <c r="F50" s="26">
        <v>2200000</v>
      </c>
      <c r="G50" s="26"/>
      <c r="H50" s="26">
        <v>2200000</v>
      </c>
      <c r="I50" s="55">
        <f t="shared" si="0"/>
        <v>100</v>
      </c>
    </row>
    <row r="51" spans="1:9" s="34" customFormat="1" ht="30">
      <c r="A51" s="27"/>
      <c r="B51" s="15"/>
      <c r="C51" s="28" t="s">
        <v>69</v>
      </c>
      <c r="D51" s="28"/>
      <c r="E51" s="52" t="s">
        <v>29</v>
      </c>
      <c r="F51" s="17">
        <v>53000000</v>
      </c>
      <c r="G51" s="17">
        <f t="shared" si="1"/>
        <v>-1900000</v>
      </c>
      <c r="H51" s="17">
        <v>51100000</v>
      </c>
      <c r="I51" s="54">
        <f t="shared" si="0"/>
        <v>96.415094339622641</v>
      </c>
    </row>
    <row r="52" spans="1:9" s="34" customFormat="1" ht="30">
      <c r="A52" s="27"/>
      <c r="B52" s="15"/>
      <c r="C52" s="28" t="s">
        <v>94</v>
      </c>
      <c r="E52" s="52" t="s">
        <v>95</v>
      </c>
      <c r="F52" s="17"/>
      <c r="G52" s="17">
        <f t="shared" si="1"/>
        <v>364000000</v>
      </c>
      <c r="H52" s="17">
        <v>364000000</v>
      </c>
      <c r="I52" s="54"/>
    </row>
    <row r="53" spans="1:9" s="34" customFormat="1" ht="30">
      <c r="A53" s="27"/>
      <c r="B53" s="15"/>
      <c r="C53" s="28" t="s">
        <v>70</v>
      </c>
      <c r="D53" s="28"/>
      <c r="E53" s="52" t="s">
        <v>30</v>
      </c>
      <c r="F53" s="17">
        <v>121903551</v>
      </c>
      <c r="G53" s="17">
        <f t="shared" si="1"/>
        <v>-500000</v>
      </c>
      <c r="H53" s="17">
        <v>121403551</v>
      </c>
      <c r="I53" s="54">
        <f t="shared" si="0"/>
        <v>99.589839675794195</v>
      </c>
    </row>
    <row r="54" spans="1:9" s="34" customFormat="1" ht="30">
      <c r="A54" s="27"/>
      <c r="B54" s="15"/>
      <c r="C54" s="28" t="s">
        <v>98</v>
      </c>
      <c r="D54" s="28"/>
      <c r="E54" s="52" t="s">
        <v>99</v>
      </c>
      <c r="F54" s="17"/>
      <c r="G54" s="17">
        <f t="shared" si="1"/>
        <v>103000000</v>
      </c>
      <c r="H54" s="17">
        <v>103000000</v>
      </c>
      <c r="I54" s="54"/>
    </row>
    <row r="55" spans="1:9" s="34" customFormat="1" ht="31.5">
      <c r="A55" s="21"/>
      <c r="B55" s="12" t="s">
        <v>71</v>
      </c>
      <c r="C55" s="12"/>
      <c r="D55" s="12"/>
      <c r="E55" s="13" t="s">
        <v>31</v>
      </c>
      <c r="F55" s="14">
        <v>7912774012</v>
      </c>
      <c r="G55" s="14">
        <f t="shared" si="1"/>
        <v>422402698</v>
      </c>
      <c r="H55" s="14">
        <v>8335176710</v>
      </c>
      <c r="I55" s="53">
        <f t="shared" si="0"/>
        <v>105.338237858928</v>
      </c>
    </row>
    <row r="56" spans="1:9" s="34" customFormat="1" ht="15.75">
      <c r="A56" s="22"/>
      <c r="B56" s="23"/>
      <c r="C56" s="23"/>
      <c r="D56" s="24" t="s">
        <v>46</v>
      </c>
      <c r="E56" s="25" t="s">
        <v>11</v>
      </c>
      <c r="F56" s="26">
        <v>7879080012</v>
      </c>
      <c r="G56" s="26">
        <f t="shared" si="1"/>
        <v>397515000</v>
      </c>
      <c r="H56" s="26">
        <v>8276595012</v>
      </c>
      <c r="I56" s="55">
        <f t="shared" si="0"/>
        <v>105.0451956242934</v>
      </c>
    </row>
    <row r="57" spans="1:9" s="34" customFormat="1" ht="15.75">
      <c r="A57" s="22"/>
      <c r="B57" s="23"/>
      <c r="C57" s="23"/>
      <c r="D57" s="24" t="s">
        <v>72</v>
      </c>
      <c r="E57" s="25" t="s">
        <v>32</v>
      </c>
      <c r="F57" s="26">
        <v>10790000</v>
      </c>
      <c r="G57" s="26">
        <f t="shared" si="1"/>
        <v>25587738</v>
      </c>
      <c r="H57" s="26">
        <v>36377738</v>
      </c>
      <c r="I57" s="55">
        <f t="shared" si="0"/>
        <v>337.14307692307688</v>
      </c>
    </row>
    <row r="58" spans="1:9" s="34" customFormat="1" ht="15.75">
      <c r="A58" s="22"/>
      <c r="B58" s="23"/>
      <c r="C58" s="23"/>
      <c r="D58" s="24" t="s">
        <v>47</v>
      </c>
      <c r="E58" s="25" t="s">
        <v>12</v>
      </c>
      <c r="F58" s="26">
        <v>22904000</v>
      </c>
      <c r="G58" s="26">
        <f t="shared" si="1"/>
        <v>-1600140</v>
      </c>
      <c r="H58" s="26">
        <v>21303860</v>
      </c>
      <c r="I58" s="55">
        <f t="shared" si="0"/>
        <v>93.013709395738729</v>
      </c>
    </row>
    <row r="59" spans="1:9" s="34" customFormat="1" ht="15.75">
      <c r="A59" s="22"/>
      <c r="B59" s="23"/>
      <c r="C59" s="23"/>
      <c r="D59" s="24" t="s">
        <v>97</v>
      </c>
      <c r="E59" s="25" t="s">
        <v>96</v>
      </c>
      <c r="F59" s="26"/>
      <c r="G59" s="26">
        <f t="shared" si="1"/>
        <v>900100</v>
      </c>
      <c r="H59" s="26">
        <v>900100</v>
      </c>
      <c r="I59" s="55"/>
    </row>
    <row r="60" spans="1:9" s="34" customFormat="1" ht="45">
      <c r="A60" s="27"/>
      <c r="B60" s="15"/>
      <c r="C60" s="28" t="s">
        <v>73</v>
      </c>
      <c r="D60" s="28"/>
      <c r="E60" s="52" t="s">
        <v>33</v>
      </c>
      <c r="F60" s="17">
        <v>899243791</v>
      </c>
      <c r="G60" s="17">
        <f t="shared" si="1"/>
        <v>-15106000</v>
      </c>
      <c r="H60" s="17">
        <v>884137791</v>
      </c>
      <c r="I60" s="54">
        <f t="shared" si="0"/>
        <v>98.320144086488341</v>
      </c>
    </row>
    <row r="61" spans="1:9" s="38" customFormat="1" ht="45">
      <c r="A61" s="27"/>
      <c r="B61" s="15"/>
      <c r="C61" s="28" t="s">
        <v>74</v>
      </c>
      <c r="D61" s="28"/>
      <c r="E61" s="52" t="s">
        <v>34</v>
      </c>
      <c r="F61" s="17">
        <v>680518377</v>
      </c>
      <c r="G61" s="17">
        <f t="shared" si="1"/>
        <v>33300</v>
      </c>
      <c r="H61" s="17">
        <v>680551677</v>
      </c>
      <c r="I61" s="54">
        <f t="shared" si="0"/>
        <v>100.00489332854563</v>
      </c>
    </row>
    <row r="62" spans="1:9" s="34" customFormat="1" ht="45">
      <c r="A62" s="27"/>
      <c r="B62" s="15"/>
      <c r="C62" s="28" t="s">
        <v>75</v>
      </c>
      <c r="D62" s="28"/>
      <c r="E62" s="52" t="s">
        <v>35</v>
      </c>
      <c r="F62" s="17">
        <v>6333011844</v>
      </c>
      <c r="G62" s="17">
        <f t="shared" si="1"/>
        <v>437475398</v>
      </c>
      <c r="H62" s="17">
        <v>6770487242</v>
      </c>
      <c r="I62" s="54">
        <f t="shared" si="0"/>
        <v>106.90785693720866</v>
      </c>
    </row>
    <row r="63" spans="1:9" s="34" customFormat="1" ht="31.5">
      <c r="A63" s="21"/>
      <c r="B63" s="12" t="s">
        <v>76</v>
      </c>
      <c r="C63" s="12"/>
      <c r="D63" s="12"/>
      <c r="E63" s="13" t="s">
        <v>36</v>
      </c>
      <c r="F63" s="14">
        <v>13784640000</v>
      </c>
      <c r="G63" s="14"/>
      <c r="H63" s="14">
        <v>13784640000</v>
      </c>
      <c r="I63" s="53">
        <f t="shared" si="0"/>
        <v>100</v>
      </c>
    </row>
    <row r="64" spans="1:9" s="34" customFormat="1" ht="15.75">
      <c r="A64" s="22"/>
      <c r="B64" s="23"/>
      <c r="C64" s="23"/>
      <c r="D64" s="24" t="s">
        <v>46</v>
      </c>
      <c r="E64" s="25" t="s">
        <v>11</v>
      </c>
      <c r="F64" s="26">
        <v>13784640000</v>
      </c>
      <c r="G64" s="26"/>
      <c r="H64" s="26">
        <v>13784640000</v>
      </c>
      <c r="I64" s="55">
        <f t="shared" si="0"/>
        <v>100</v>
      </c>
    </row>
    <row r="65" spans="1:9" s="34" customFormat="1" ht="15">
      <c r="A65" s="27"/>
      <c r="B65" s="15"/>
      <c r="C65" s="28" t="s">
        <v>77</v>
      </c>
      <c r="D65" s="28"/>
      <c r="E65" s="52" t="s">
        <v>37</v>
      </c>
      <c r="F65" s="17">
        <v>13784640000</v>
      </c>
      <c r="G65" s="17"/>
      <c r="H65" s="17">
        <v>13784640000</v>
      </c>
      <c r="I65" s="54">
        <f t="shared" si="0"/>
        <v>100</v>
      </c>
    </row>
    <row r="66" spans="1:9" s="34" customFormat="1">
      <c r="A66" s="30"/>
      <c r="B66" s="31"/>
      <c r="C66" s="31"/>
      <c r="D66" s="31"/>
      <c r="E66" s="36"/>
      <c r="F66" s="19"/>
      <c r="G66" s="19"/>
      <c r="H66" s="19"/>
      <c r="I66" s="19"/>
    </row>
    <row r="67" spans="1:9" s="34" customFormat="1">
      <c r="A67" s="30"/>
      <c r="B67" s="31"/>
      <c r="C67" s="31"/>
      <c r="D67" s="31"/>
      <c r="E67" s="39"/>
      <c r="F67" s="19"/>
      <c r="G67" s="19"/>
      <c r="H67" s="19"/>
      <c r="I67" s="19"/>
    </row>
    <row r="68" spans="1:9" s="34" customFormat="1">
      <c r="A68" s="30"/>
      <c r="B68" s="31"/>
      <c r="C68" s="31"/>
      <c r="D68" s="31"/>
      <c r="E68" s="32"/>
      <c r="F68" s="19"/>
      <c r="G68" s="19"/>
      <c r="H68" s="19"/>
      <c r="I68" s="19"/>
    </row>
    <row r="69" spans="1:9" s="34" customFormat="1">
      <c r="A69" s="30"/>
      <c r="B69" s="31"/>
      <c r="C69" s="31"/>
      <c r="D69" s="31"/>
      <c r="E69" s="42"/>
      <c r="F69" s="19"/>
      <c r="G69" s="19"/>
      <c r="H69" s="19"/>
      <c r="I69" s="19"/>
    </row>
    <row r="70" spans="1:9" s="34" customFormat="1">
      <c r="A70" s="30"/>
      <c r="B70" s="31"/>
      <c r="C70" s="31"/>
      <c r="D70" s="31"/>
      <c r="E70" s="36"/>
      <c r="F70" s="19"/>
      <c r="G70" s="19"/>
      <c r="H70" s="19"/>
      <c r="I70" s="19"/>
    </row>
    <row r="71" spans="1:9" s="34" customFormat="1">
      <c r="A71" s="30"/>
      <c r="B71" s="31"/>
      <c r="C71" s="31"/>
      <c r="D71" s="31"/>
      <c r="E71" s="37"/>
      <c r="F71" s="19"/>
      <c r="G71" s="19"/>
      <c r="H71" s="19"/>
      <c r="I71" s="19"/>
    </row>
    <row r="72" spans="1:9" s="34" customFormat="1" ht="15">
      <c r="A72" s="30"/>
      <c r="B72" s="35"/>
      <c r="C72" s="35"/>
      <c r="D72" s="35"/>
      <c r="E72" s="40"/>
      <c r="F72" s="29"/>
      <c r="G72" s="29"/>
      <c r="H72" s="29"/>
      <c r="I72" s="29"/>
    </row>
    <row r="73" spans="1:9" s="34" customFormat="1" ht="15">
      <c r="A73" s="30"/>
      <c r="B73" s="18"/>
      <c r="C73" s="18"/>
      <c r="D73" s="18"/>
      <c r="E73" s="43"/>
      <c r="F73" s="19"/>
      <c r="G73" s="19"/>
      <c r="H73" s="19"/>
      <c r="I73" s="19"/>
    </row>
    <row r="74" spans="1:9" s="34" customFormat="1" ht="15">
      <c r="A74" s="30"/>
      <c r="B74" s="18"/>
      <c r="C74" s="18"/>
      <c r="D74" s="18"/>
      <c r="E74" s="44"/>
      <c r="F74" s="33"/>
      <c r="G74" s="33"/>
      <c r="H74" s="33"/>
      <c r="I74" s="33"/>
    </row>
    <row r="75" spans="1:9" s="34" customFormat="1" ht="15">
      <c r="A75" s="30"/>
      <c r="B75" s="18"/>
      <c r="C75" s="18"/>
      <c r="D75" s="18"/>
      <c r="E75" s="44"/>
      <c r="F75" s="35"/>
      <c r="G75" s="35"/>
      <c r="H75" s="35"/>
      <c r="I75" s="35"/>
    </row>
    <row r="76" spans="1:9" ht="15">
      <c r="E76" s="44"/>
      <c r="F76" s="35"/>
      <c r="G76" s="35"/>
      <c r="H76" s="35"/>
      <c r="I76" s="35"/>
    </row>
    <row r="77" spans="1:9" s="34" customFormat="1" ht="15">
      <c r="A77" s="30"/>
      <c r="B77" s="18"/>
      <c r="C77" s="18"/>
      <c r="D77" s="18"/>
      <c r="E77" s="44"/>
      <c r="F77" s="35"/>
      <c r="G77" s="35"/>
      <c r="H77" s="35"/>
      <c r="I77" s="35"/>
    </row>
    <row r="78" spans="1:9" s="34" customFormat="1" ht="15">
      <c r="A78" s="30"/>
      <c r="B78" s="18"/>
      <c r="C78" s="18"/>
      <c r="D78" s="18"/>
      <c r="E78" s="44"/>
      <c r="F78" s="35"/>
      <c r="G78" s="35"/>
      <c r="H78" s="35"/>
      <c r="I78" s="35"/>
    </row>
    <row r="79" spans="1:9" s="34" customFormat="1" ht="15">
      <c r="A79" s="30"/>
      <c r="B79" s="18"/>
      <c r="C79" s="18"/>
      <c r="D79" s="18"/>
      <c r="E79" s="44"/>
      <c r="F79" s="35"/>
      <c r="G79" s="35"/>
      <c r="H79" s="35"/>
      <c r="I79" s="35"/>
    </row>
    <row r="80" spans="1:9" s="34" customFormat="1" ht="15">
      <c r="A80" s="30"/>
      <c r="B80" s="18"/>
      <c r="C80" s="18"/>
      <c r="D80" s="18"/>
      <c r="E80" s="44"/>
      <c r="F80" s="35"/>
      <c r="G80" s="35"/>
      <c r="H80" s="35"/>
      <c r="I80" s="35"/>
    </row>
    <row r="81" spans="1:9" s="34" customFormat="1" ht="15">
      <c r="A81" s="30"/>
      <c r="B81" s="18"/>
      <c r="C81" s="18"/>
      <c r="D81" s="18"/>
      <c r="E81" s="44"/>
      <c r="F81" s="35"/>
      <c r="G81" s="35"/>
      <c r="H81" s="35"/>
      <c r="I81" s="35"/>
    </row>
    <row r="82" spans="1:9" s="34" customFormat="1">
      <c r="A82" s="30"/>
      <c r="B82" s="18"/>
      <c r="C82" s="18"/>
      <c r="D82" s="18"/>
      <c r="E82" s="18"/>
      <c r="F82" s="19"/>
      <c r="G82" s="19"/>
      <c r="H82" s="19"/>
      <c r="I82" s="19"/>
    </row>
    <row r="83" spans="1:9" ht="15">
      <c r="F83" s="29"/>
      <c r="G83" s="29"/>
      <c r="H83" s="29"/>
      <c r="I83" s="29"/>
    </row>
    <row r="84" spans="1:9" s="34" customFormat="1">
      <c r="A84" s="30"/>
      <c r="B84" s="18"/>
      <c r="C84" s="18"/>
      <c r="D84" s="18"/>
      <c r="E84" s="18"/>
      <c r="F84" s="19"/>
      <c r="G84" s="19"/>
      <c r="H84" s="19"/>
      <c r="I84" s="19"/>
    </row>
    <row r="85" spans="1:9" ht="15">
      <c r="E85" s="44"/>
    </row>
    <row r="86" spans="1:9" s="34" customFormat="1">
      <c r="A86" s="45"/>
      <c r="B86" s="31"/>
      <c r="C86" s="31"/>
      <c r="D86" s="31"/>
      <c r="E86" s="46"/>
      <c r="F86" s="19"/>
      <c r="G86" s="19"/>
      <c r="H86" s="19"/>
      <c r="I86" s="19"/>
    </row>
    <row r="87" spans="1:9">
      <c r="A87" s="45"/>
      <c r="B87" s="31"/>
      <c r="C87" s="31"/>
      <c r="D87" s="31"/>
      <c r="E87" s="41"/>
    </row>
    <row r="88" spans="1:9" s="34" customFormat="1" ht="15">
      <c r="A88" s="47"/>
      <c r="B88" s="35"/>
      <c r="C88" s="35"/>
      <c r="D88" s="35"/>
      <c r="E88" s="41"/>
      <c r="F88" s="19"/>
      <c r="G88" s="19"/>
      <c r="H88" s="19"/>
      <c r="I88" s="19"/>
    </row>
    <row r="90" spans="1:9" s="34" customFormat="1">
      <c r="A90" s="30"/>
      <c r="B90" s="18"/>
      <c r="C90" s="18"/>
      <c r="D90" s="18"/>
      <c r="E90" s="18"/>
      <c r="F90" s="19"/>
      <c r="G90" s="19"/>
      <c r="H90" s="19"/>
      <c r="I90" s="19"/>
    </row>
    <row r="92" spans="1:9">
      <c r="F92" s="33"/>
      <c r="G92" s="33"/>
      <c r="H92" s="33"/>
      <c r="I92" s="33"/>
    </row>
    <row r="94" spans="1:9">
      <c r="F94" s="33"/>
      <c r="G94" s="33"/>
      <c r="H94" s="33"/>
      <c r="I94" s="33"/>
    </row>
    <row r="96" spans="1:9">
      <c r="E96" s="3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0" fitToHeight="2" orientation="portrait" useFirstPageNumber="1" r:id="rId1"/>
  <headerFooter alignWithMargins="0">
    <oddFooter>&amp;R&amp;P</oddFoot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Silvija Radoš</cp:lastModifiedBy>
  <cp:lastPrinted>2021-10-27T19:54:48Z</cp:lastPrinted>
  <dcterms:created xsi:type="dcterms:W3CDTF">2018-11-08T11:12:47Z</dcterms:created>
  <dcterms:modified xsi:type="dcterms:W3CDTF">2021-10-27T23:12:57Z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rebalans 2021.xlsx</vt:lpwstr>
  </property>
</Properties>
</file>