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PL\PRORAČUN 2022 - 2024\ZA VRH\2. Izvanproračunski korisnici  2022-2024\3. Fond za zaštitu okoliša i energetsku učinkovitost\"/>
    </mc:Choice>
  </mc:AlternateContent>
  <bookViews>
    <workbookView xWindow="0" yWindow="0" windowWidth="28770" windowHeight="9180"/>
  </bookViews>
  <sheets>
    <sheet name="bilanca" sheetId="5" r:id="rId1"/>
    <sheet name="prihodi" sheetId="4" r:id="rId2"/>
    <sheet name="rashodi-opći dio" sheetId="12" r:id="rId3"/>
    <sheet name="račun financiranja" sheetId="13" r:id="rId4"/>
    <sheet name="posebni dio" sheetId="1" r:id="rId5"/>
  </sheets>
  <definedNames>
    <definedName name="_xlnm._FilterDatabase" localSheetId="4" hidden="1">'posebni dio'!$A$1:$A$944</definedName>
    <definedName name="_xlnm.Print_Titles" localSheetId="4">'posebni dio'!$2:$2</definedName>
    <definedName name="_xlnm.Print_Titles" localSheetId="3">'račun financiranja'!$2:$2</definedName>
    <definedName name="_xlnm.Print_Titles" localSheetId="2">'rashodi-opći dio'!$2:$2</definedName>
    <definedName name="_xlnm.Print_Area" localSheetId="0">bilanca!$A$1:$N$29</definedName>
    <definedName name="_xlnm.Print_Area" localSheetId="4">'posebni dio'!$A$1:$K$387</definedName>
    <definedName name="_xlnm.Print_Area" localSheetId="1">prihodi!$A$1:$M$19</definedName>
    <definedName name="_xlnm.Print_Area" localSheetId="3">'račun financiranja'!$A$1:$M$11</definedName>
    <definedName name="_xlnm.Print_Area" localSheetId="2">'rashodi-opći dio'!$A$1:$M$38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4" i="5" l="1"/>
  <c r="N23" i="5"/>
  <c r="L24" i="5"/>
  <c r="L23" i="5"/>
  <c r="J24" i="5"/>
  <c r="J23" i="5"/>
  <c r="H24" i="5"/>
  <c r="H23" i="5"/>
  <c r="M22" i="5" l="1"/>
  <c r="K22" i="5"/>
  <c r="I22" i="5"/>
  <c r="I21" i="5" l="1"/>
  <c r="I25" i="5" s="1"/>
  <c r="M21" i="5"/>
  <c r="M25" i="5" s="1"/>
  <c r="K21" i="5" l="1"/>
  <c r="M10" i="5"/>
  <c r="M12" i="5" s="1"/>
  <c r="I10" i="5"/>
  <c r="K10" i="5"/>
  <c r="N10" i="5" s="1"/>
  <c r="K14" i="5"/>
  <c r="M14" i="5"/>
  <c r="I14" i="5"/>
  <c r="G14" i="5"/>
  <c r="G13" i="5"/>
  <c r="G21" i="5"/>
  <c r="N21" i="5" l="1"/>
  <c r="L21" i="5"/>
  <c r="K25" i="5"/>
  <c r="M13" i="5"/>
  <c r="M15" i="5" s="1"/>
  <c r="M16" i="5" s="1"/>
  <c r="M27" i="5" s="1"/>
  <c r="K13" i="5"/>
  <c r="I13" i="5"/>
  <c r="K12" i="5"/>
  <c r="I12" i="5"/>
  <c r="L10" i="5"/>
  <c r="G10" i="5"/>
  <c r="N13" i="5" l="1"/>
  <c r="L13" i="5"/>
  <c r="L25" i="5"/>
  <c r="N25" i="5"/>
  <c r="N14" i="5"/>
  <c r="L14" i="5"/>
  <c r="I15" i="5"/>
  <c r="I16" i="5" s="1"/>
  <c r="K15" i="5"/>
  <c r="N12" i="5"/>
  <c r="L12" i="5"/>
  <c r="G12" i="5"/>
  <c r="J10" i="5"/>
  <c r="K16" i="5" l="1"/>
  <c r="L16" i="5" s="1"/>
  <c r="N15" i="5"/>
  <c r="L15" i="5"/>
  <c r="I27" i="5"/>
  <c r="J12" i="5"/>
  <c r="K27" i="5" l="1"/>
  <c r="N16" i="5"/>
  <c r="F21" i="5" l="1"/>
  <c r="J14" i="5"/>
  <c r="G22" i="5" l="1"/>
  <c r="J21" i="5"/>
  <c r="H21" i="5"/>
  <c r="G25" i="5" l="1"/>
  <c r="G15" i="5"/>
  <c r="G16" i="5" s="1"/>
  <c r="J13" i="5"/>
  <c r="J25" i="5" l="1"/>
  <c r="J15" i="5"/>
  <c r="G27" i="5"/>
  <c r="J16" i="5"/>
  <c r="F22" i="5" l="1"/>
  <c r="H22" i="5" s="1"/>
  <c r="F10" i="5" l="1"/>
  <c r="H10" i="5" s="1"/>
  <c r="F13" i="5"/>
  <c r="H13" i="5" s="1"/>
  <c r="F14" i="5"/>
  <c r="H14" i="5" s="1"/>
  <c r="F12" i="5" l="1"/>
  <c r="H12" i="5" s="1"/>
  <c r="F15" i="5"/>
  <c r="H15" i="5" s="1"/>
  <c r="F16" i="5" l="1"/>
  <c r="H16" i="5" s="1"/>
  <c r="F25" i="5" l="1"/>
  <c r="H25" i="5" s="1"/>
  <c r="F27" i="5" l="1"/>
</calcChain>
</file>

<file path=xl/sharedStrings.xml><?xml version="1.0" encoding="utf-8"?>
<sst xmlns="http://schemas.openxmlformats.org/spreadsheetml/2006/main" count="889" uniqueCount="195">
  <si>
    <t>Subvencije trgovačkim društvima u javnom sektoru</t>
  </si>
  <si>
    <t xml:space="preserve">       PLAN PRIHODA I RASHODA FONDA ZA RAZVOJ I ZAPOŠLJAVANJE ZA 2002. GODINU</t>
  </si>
  <si>
    <t>Materijalni rashodi</t>
  </si>
  <si>
    <t>A. RAČUN PRIHODA I RASHODA</t>
  </si>
  <si>
    <t>Naknade troškova zaposlenima</t>
  </si>
  <si>
    <t>Rashodi za usluge</t>
  </si>
  <si>
    <t>Financijski rashodi</t>
  </si>
  <si>
    <t>Subvencije</t>
  </si>
  <si>
    <t>Rashodi za nabavu proizvedene dugotrajne imovine</t>
  </si>
  <si>
    <t>Postrojenja i oprema</t>
  </si>
  <si>
    <t>Nematerijalna proizvedena imovina</t>
  </si>
  <si>
    <t>PRIMICI OD FINANCIJSKE IMOVINE I ZADUŽIVANJA</t>
  </si>
  <si>
    <t>IZDACI ZA FINANCIJSKU IMOVINU I OTPLATE ZAJMOVA</t>
  </si>
  <si>
    <t>PRIHODI POSLOVANJA</t>
  </si>
  <si>
    <t>Prihodi od imovine</t>
  </si>
  <si>
    <t>Prihodi od financijske imovine</t>
  </si>
  <si>
    <t>B. RAČUN FINANCIRANJA</t>
  </si>
  <si>
    <t>Tekuće donacije</t>
  </si>
  <si>
    <t>RASHODI POSLOVANJA</t>
  </si>
  <si>
    <t>Rashodi za zaposlene</t>
  </si>
  <si>
    <t>Ostali rashodi za zaposlene</t>
  </si>
  <si>
    <t>Doprinosi na plaće</t>
  </si>
  <si>
    <t>Rashodi za materijal i energiju</t>
  </si>
  <si>
    <t>Ostali nespomenuti rashodi poslovanja</t>
  </si>
  <si>
    <t>Ostali rashodi</t>
  </si>
  <si>
    <t>RASHODI ZA NABAVU NEFINANCIJSKE IMOVINE</t>
  </si>
  <si>
    <t>NETO FINANCIRANJE</t>
  </si>
  <si>
    <t>Ostali financijski rashodi</t>
  </si>
  <si>
    <t xml:space="preserve">ADMINISTRACIJA I UPRAVLJANJE  </t>
  </si>
  <si>
    <t>OPREMANJE</t>
  </si>
  <si>
    <t>INFORMATIZACIJA</t>
  </si>
  <si>
    <t>I. OPĆI DIO</t>
  </si>
  <si>
    <t>II. POSEBNI DIO</t>
  </si>
  <si>
    <t>PROGRAMI I PROJEKTI ZAŠTITE OKOLIŠA</t>
  </si>
  <si>
    <t>PROGRAMI I PROJEKTI ENERGETSKE UČINKOVITOSTI</t>
  </si>
  <si>
    <t>RASHODI POSLOVANJA I RASHODI ZA NABAVU NEFINANCIJSKE IMOVINE</t>
  </si>
  <si>
    <t>FOND ZA ZAŠTITU OKOLIŠA I ENERGETSKU UČINKOVITOST</t>
  </si>
  <si>
    <t>ADMINISTRATIVNO UPRAVLJANJE I OPREMANJE</t>
  </si>
  <si>
    <t>Prihodi po posebnim propisima</t>
  </si>
  <si>
    <t>Kapitalne donacije</t>
  </si>
  <si>
    <t>Građevinski objekti</t>
  </si>
  <si>
    <t>GOSPODARENJE OTPADOM-IZGRADNJA CENTARA ZA GOSPODARENJE OTPADOM</t>
  </si>
  <si>
    <t>OPORABA OTPADA I ISKORIŠTAVANJE VRIJEDNIH SVOJSTAVA OTPADA</t>
  </si>
  <si>
    <t>ZAŠTITA, OČUVANJE I POBOLJŠANJE KAKVOĆE ZRAKA, TLA, VODE I MORA</t>
  </si>
  <si>
    <t>ZAŠTITA I OČUVANJE BIOLOŠKE I KRAJOBRAZNE RAZNOLIKOSTI</t>
  </si>
  <si>
    <t>OSTALI PROJEKTI I PROGRAMI ZAŠTITE OKOLIŠA</t>
  </si>
  <si>
    <t>POTICANJE ODRŽIVE GRADNJE</t>
  </si>
  <si>
    <t>OSTALI PROJEKTI I PROGRAMI ENERGETSKE UČINKOVITOSTI</t>
  </si>
  <si>
    <t>Plaće (Bruto)</t>
  </si>
  <si>
    <t>Pomoći unutar općeg proračuna</t>
  </si>
  <si>
    <t xml:space="preserve">Kapitalne pomoći </t>
  </si>
  <si>
    <t>Prihodi od upravnih i administrativnih pristojbi, pristojbi po posebnim propisima i naknada</t>
  </si>
  <si>
    <t>Upravne i administrativne pristojbe</t>
  </si>
  <si>
    <t>Prihodi od prodaje proizvoda i robe te pruženih usluga i prihodi od donacija</t>
  </si>
  <si>
    <t xml:space="preserve">Prihodi od prodaje proizvoda i robe te pruženih usluga </t>
  </si>
  <si>
    <t>GOSPODARENJE OTPADOM-IZGRADNJA ŽUPANIJSKOG CENTRA ZA GOSPODARENJE OTPADOM-KAŠTIJUN</t>
  </si>
  <si>
    <t>POTICANJE EDUKATIVNIH I INFORMACIJSKIH AKTIVNOSTI U PODRUČJU ENERGETSKE UČINKOVITOSTI</t>
  </si>
  <si>
    <t>Naknade građanima i kućanstvima na temelju osiguranja i druge naknade</t>
  </si>
  <si>
    <t>Ostale naknade građanima i kućanstvima iz proračuna</t>
  </si>
  <si>
    <t>SANACIJA LOKACIJE OPASNOG OTPADA LEMIĆ BRDO</t>
  </si>
  <si>
    <t>SANACIJA ODLAGALIŠTA OPASNOG OTPADA SOVJAK</t>
  </si>
  <si>
    <t>Kazne, upravne mjere i ostali prihodi</t>
  </si>
  <si>
    <t>Ostali prihodi</t>
  </si>
  <si>
    <t>Naknade građanima i kućanstvima na temelju osiguranja i dr. naknade</t>
  </si>
  <si>
    <t>Ostale nakanade građanima i kućanstvima iz proračuna</t>
  </si>
  <si>
    <t>DAROVNICA GEF - PROJEKT SMANJENJA ONEČIŠĆENJA JADRANSKOG MORA</t>
  </si>
  <si>
    <t>Pomoći od međunarodnih organizacija te institucija i tijela EU</t>
  </si>
  <si>
    <t>SANACIJA ODLAGALIŠTA KOMUNALNOG OTPADA SUFINANCIRANA IZ EU</t>
  </si>
  <si>
    <t>IZGRADNJA PRETOVARNIH STANICA</t>
  </si>
  <si>
    <t>-</t>
  </si>
  <si>
    <t>DRŽAVNA MREŽA</t>
  </si>
  <si>
    <t>PROGRAM OBNOVE OBITELJSKIH KUĆA</t>
  </si>
  <si>
    <t>Pomoći iz inozemstva i od subjekata unutar općeg proračuna</t>
  </si>
  <si>
    <t>Pomoći proračunu iz drugih proračuna</t>
  </si>
  <si>
    <t>Pomoći dane u  inozemstvo i unutar općg proračuna</t>
  </si>
  <si>
    <t>Primljeni povrati glavnica danih zajmova i depozita</t>
  </si>
  <si>
    <t>Pomoći dane u  inozemstvo i unutar općeg proračuna</t>
  </si>
  <si>
    <t>POTPORA PROVEDBI KLIMATSKO-ENERGETSKE POLITIKE</t>
  </si>
  <si>
    <t>POTICANJE OBRAZOVNIH, ISTRAŽIVAČKIH I RAZVOJNIH AKTIVNOSTI U PODRUČJU ENERGETSKE UČINKOVITOSTI</t>
  </si>
  <si>
    <t>Rashodi za nabavu neproizvedene dugotrajne imovine</t>
  </si>
  <si>
    <t>Nematerijalna imovina</t>
  </si>
  <si>
    <t>PRIHODI POSLOVANJA I PRIHODI OD PRODAJE NEFINANCIJSKE IMOVINE</t>
  </si>
  <si>
    <t>GOSPODARENJE S POSEBNIM KATEGORIJAMA OTPADA</t>
  </si>
  <si>
    <t>UKUPNI PRIHODI</t>
  </si>
  <si>
    <t>OPERATIVNI PROGRAM "KONKURENTNOST I KOHEZIJA 2014. - 2020." - TEHNIČKA POMOĆ</t>
  </si>
  <si>
    <t>Prijevozna sredstva</t>
  </si>
  <si>
    <t>POTICANJE ODVOJENOG PRIKUPLJANJA OTPADA I RECIKLIRANJE</t>
  </si>
  <si>
    <t>SANACIJA ODLAGALIŠTA OTPADA</t>
  </si>
  <si>
    <t>PRIHODI OD NEFINANCIJSKE IMOVINE</t>
  </si>
  <si>
    <t>RASHODI  POSLOVANJA</t>
  </si>
  <si>
    <t>UKUPNI RASHODI</t>
  </si>
  <si>
    <t>RAZLIKA - VIŠAK / MANJAK</t>
  </si>
  <si>
    <t>PRIJENOS DEPOZITA IZ PRETHODNE GODINE</t>
  </si>
  <si>
    <t>PRIJENOS DEPOZITA U SLJEDEĆE RAZDOBLJE</t>
  </si>
  <si>
    <t>VIŠAK / MANJAK + NETO FINANCIRANJE</t>
  </si>
  <si>
    <t>Naziv prihoda</t>
  </si>
  <si>
    <t>Raz- red</t>
  </si>
  <si>
    <t>Sku- pina</t>
  </si>
  <si>
    <t>Podsk upina</t>
  </si>
  <si>
    <t>Šifra</t>
  </si>
  <si>
    <t>Naziv</t>
  </si>
  <si>
    <t>IZDACI ZA FINANC. IMOVINU I OTPLATE ZAJMOVA</t>
  </si>
  <si>
    <t>Prihodi od kamata na dane zajmove</t>
  </si>
  <si>
    <t>Primici (povrati) glavnice zajmova danih trgovačkim društvima u  javnom sektoru</t>
  </si>
  <si>
    <t>Otplata glavnice primljenih kredita i zajmova od kreditnih i ostalih financijskih institucija izvan javnog sektora</t>
  </si>
  <si>
    <t>Izdaci za otplatu glavnice primljenih kredita i zajmova</t>
  </si>
  <si>
    <t>MODERNIZACIJA DRŽAVNE MREŽE SUFINANCIRANA IZ EU</t>
  </si>
  <si>
    <t>OTPLATA PRIMLJENIH KREDITA I ZAJMOVA</t>
  </si>
  <si>
    <t>PROVEDBA AKTIVNOSTI ENERGETSKE UČINKOVITOSTI NA LOKALNOJ I REGIONALNOJ RAZINI RH</t>
  </si>
  <si>
    <t>Pomoći temeljem prijenosa EU sredstava</t>
  </si>
  <si>
    <t>Tekuće pomoći temeljem prijenosa EU sredstava</t>
  </si>
  <si>
    <t>Subvencije trgovačkim društvima, zadrugama, poljoprivrednicima i obrtnicima izvan javnog sektora</t>
  </si>
  <si>
    <t>Pomoći dane u inozemstvo i unutar općg proračuna</t>
  </si>
  <si>
    <t>Primici (povrati) glavnice zajmova danih trgovačkim društvima i obrtnicima izvan javnog sektora</t>
  </si>
  <si>
    <t>Povrat zajmova danih drugim razinama vlasti</t>
  </si>
  <si>
    <t>Kapitalne pomoći</t>
  </si>
  <si>
    <t>POTPORA PRILAGODBI KLIMATSKIM PROMJENAMA</t>
  </si>
  <si>
    <t>Kamate za primljene kredite i zajmove</t>
  </si>
  <si>
    <t>PROJEKTI S TREĆIM ZEMLJAMA</t>
  </si>
  <si>
    <t xml:space="preserve">PROVEDBA PROGRAMA ENERGETSKE UČINKOVITOSTI U JAVNOM SEKTORU I INDUSTRIJI </t>
  </si>
  <si>
    <t xml:space="preserve">POTICANJE KORIŠTENJA OBNOVLJIVIH IZVORA ENERGIJE </t>
  </si>
  <si>
    <t>POTICANJE ENERGETSKE UČINKOVITOSTI U PROMETU</t>
  </si>
  <si>
    <t>INTERREG EUROPE</t>
  </si>
  <si>
    <t>NABAVA SPREMNIKA SREDSTVIMA EU</t>
  </si>
  <si>
    <t>EGP FINANCIJSKI MEHANIZAM 2014.-2021.</t>
  </si>
  <si>
    <t>Naknada troškova osobama izvan radnog odnosa</t>
  </si>
  <si>
    <t>Naknade troškova osobama izvan radnog odnosa</t>
  </si>
  <si>
    <t>OSTALI PROJEKTI SUFINANCIRANI SREDSTVIMA EU FONDOVA</t>
  </si>
  <si>
    <t>A200000</t>
  </si>
  <si>
    <t>A200001</t>
  </si>
  <si>
    <t>A200002</t>
  </si>
  <si>
    <t>A200003</t>
  </si>
  <si>
    <t>K200000</t>
  </si>
  <si>
    <t>K200001</t>
  </si>
  <si>
    <t>K200002</t>
  </si>
  <si>
    <t>K200003</t>
  </si>
  <si>
    <t>K200004</t>
  </si>
  <si>
    <t>K200005</t>
  </si>
  <si>
    <t>K200006</t>
  </si>
  <si>
    <t>K200008</t>
  </si>
  <si>
    <t>K200009</t>
  </si>
  <si>
    <t>K200012</t>
  </si>
  <si>
    <t>K200013</t>
  </si>
  <si>
    <t>K200014</t>
  </si>
  <si>
    <t>K200015</t>
  </si>
  <si>
    <t>K200016</t>
  </si>
  <si>
    <t>K200017</t>
  </si>
  <si>
    <t>K200019</t>
  </si>
  <si>
    <t>K200020</t>
  </si>
  <si>
    <t>K200021</t>
  </si>
  <si>
    <t>K200023</t>
  </si>
  <si>
    <t>K200024</t>
  </si>
  <si>
    <t>K200025</t>
  </si>
  <si>
    <t>K200027</t>
  </si>
  <si>
    <t>K200028</t>
  </si>
  <si>
    <t>K200030</t>
  </si>
  <si>
    <t>K200031</t>
  </si>
  <si>
    <t>K200032</t>
  </si>
  <si>
    <t>K200035</t>
  </si>
  <si>
    <t>K200036</t>
  </si>
  <si>
    <t>K200037</t>
  </si>
  <si>
    <t>A200004</t>
  </si>
  <si>
    <t>A200005</t>
  </si>
  <si>
    <t>A200007</t>
  </si>
  <si>
    <t>A200008</t>
  </si>
  <si>
    <t>Kazne, penali i naknade štete</t>
  </si>
  <si>
    <t>A200009</t>
  </si>
  <si>
    <t>K200038</t>
  </si>
  <si>
    <t>PROGRAM NABAVE KONDENZACIJSKIH BOJLERA</t>
  </si>
  <si>
    <t>OBEŠTEĆENJE RADNIKA TRGOVAČKOG DRUŠTVA PLOBEST D.D.</t>
  </si>
  <si>
    <t>Nematrijalna proizvedena imovina</t>
  </si>
  <si>
    <t>K200007</t>
  </si>
  <si>
    <t>POTICANJE OBRAZOVNIH, ISTRAŽIVAČKIH I RAZVOJNIH AKTIVNOSTI U PODRUČJU ZAŠTITE OKOLIŠA</t>
  </si>
  <si>
    <t>K200022</t>
  </si>
  <si>
    <t>SMANJENJE EMISIJA STAKLENIČKIH PLINOVA U NEENERGETSKIM SEKTORIMA</t>
  </si>
  <si>
    <t>A200006</t>
  </si>
  <si>
    <t>MEĐUNARODNA SURADNJA</t>
  </si>
  <si>
    <t>Izvršenje 
2020.</t>
  </si>
  <si>
    <t>Plan za 2021.</t>
  </si>
  <si>
    <t>Indeks 2021/'20</t>
  </si>
  <si>
    <t>Plan za 2022.</t>
  </si>
  <si>
    <t>Indeks 2022/'21</t>
  </si>
  <si>
    <t>Projekcija plana za 2023.</t>
  </si>
  <si>
    <t>Projekcija plana za 2024.</t>
  </si>
  <si>
    <t>Indeks 2023/'22</t>
  </si>
  <si>
    <t>Indeks 2024/'23</t>
  </si>
  <si>
    <t>Pomoći inozemnim vladama</t>
  </si>
  <si>
    <t>,</t>
  </si>
  <si>
    <t>K200033</t>
  </si>
  <si>
    <t>PROGRAM OBNOVE JAVNIH ZGRADA - PROVEDBA</t>
  </si>
  <si>
    <t>K200040</t>
  </si>
  <si>
    <t>PROGRAM SUZBIJANJA ENERGETSKOG SIROMAŠTVA</t>
  </si>
  <si>
    <t>K200041</t>
  </si>
  <si>
    <t>POTPORA PROIZVODNJI IZ OIE SREDSTVIMA PRODAJE EMISIJSKIH JEDINICA</t>
  </si>
  <si>
    <t xml:space="preserve">PRIJEDLOG FINANCIJSKOG PLANA FONDA ZA ZAŠTITU OKOLIŠA I ENERGETSKU UČINKOVITOST ZA 2022. GODINU I PROJEKCIJE PLANA ZA 2023. I 2024. GODINU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</si>
</sst>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yyyy\.mm\.dd"/>
  </numFmts>
  <fonts count="55" x14ac:knownFonts="1">
    <font>
      <sz val="10"/>
      <color indexed="8"/>
      <name val="MS Sans Serif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.85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9.85"/>
      <color indexed="8"/>
      <name val="Times New Roman"/>
      <family val="1"/>
    </font>
    <font>
      <i/>
      <sz val="9.85"/>
      <color indexed="8"/>
      <name val="Times New Roman"/>
      <family val="1"/>
    </font>
    <font>
      <i/>
      <sz val="10"/>
      <color indexed="8"/>
      <name val="Times New Roman"/>
      <family val="1"/>
    </font>
    <font>
      <b/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MS Sans Serif"/>
      <family val="2"/>
      <charset val="238"/>
    </font>
    <font>
      <b/>
      <sz val="14"/>
      <color indexed="8"/>
      <name val="Times New Roman"/>
      <family val="1"/>
    </font>
    <font>
      <sz val="14"/>
      <color indexed="8"/>
      <name val="MS Sans Serif"/>
      <family val="2"/>
      <charset val="238"/>
    </font>
    <font>
      <sz val="14"/>
      <color indexed="8"/>
      <name val="Times New Roman"/>
      <family val="1"/>
    </font>
    <font>
      <sz val="12"/>
      <color indexed="8"/>
      <name val="MS Sans Serif"/>
      <family val="2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9.85"/>
      <color indexed="8"/>
      <name val="Times New Roman"/>
      <family val="1"/>
      <charset val="238"/>
    </font>
    <font>
      <sz val="9.85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0"/>
      <color indexed="8"/>
      <name val="MS Sans Serif"/>
      <family val="2"/>
      <charset val="238"/>
    </font>
    <font>
      <sz val="12"/>
      <color indexed="8"/>
      <name val="MS Sans Serif"/>
      <family val="2"/>
      <charset val="238"/>
    </font>
    <font>
      <sz val="10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</font>
    <font>
      <b/>
      <sz val="9.85"/>
      <name val="Times New Roman"/>
      <family val="1"/>
      <charset val="238"/>
    </font>
    <font>
      <sz val="9.85"/>
      <name val="Times New Roman"/>
      <family val="1"/>
      <charset val="238"/>
    </font>
    <font>
      <sz val="10"/>
      <color indexed="9"/>
      <name val="Times New Roman"/>
      <family val="1"/>
    </font>
    <font>
      <b/>
      <sz val="11"/>
      <color indexed="8"/>
      <name val="Times New Roman"/>
      <family val="1"/>
      <charset val="238"/>
    </font>
    <font>
      <sz val="11"/>
      <color theme="1"/>
      <name val="Calibri"/>
      <family val="2"/>
      <scheme val="minor"/>
    </font>
    <font>
      <sz val="10"/>
      <color theme="1"/>
      <name val="MS Sans Serif"/>
      <family val="2"/>
      <charset val="238"/>
    </font>
    <font>
      <b/>
      <sz val="9.85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9.85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9.85"/>
      <color theme="1"/>
      <name val="Times New Roman"/>
      <family val="1"/>
    </font>
    <font>
      <i/>
      <sz val="9.85"/>
      <color theme="1"/>
      <name val="Times New Roman"/>
      <family val="1"/>
      <charset val="238"/>
    </font>
    <font>
      <sz val="10"/>
      <color theme="1"/>
      <name val="Times New Roman"/>
      <family val="1"/>
    </font>
    <font>
      <b/>
      <sz val="10"/>
      <color theme="1"/>
      <name val="MS Sans Serif"/>
      <family val="2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  <charset val="238"/>
    </font>
    <font>
      <b/>
      <sz val="9.85"/>
      <color theme="1"/>
      <name val="Times New Roman"/>
      <family val="1"/>
    </font>
    <font>
      <i/>
      <sz val="9.85"/>
      <color theme="1"/>
      <name val="Times New Roman"/>
      <family val="1"/>
    </font>
    <font>
      <i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23" fillId="0" borderId="0"/>
    <xf numFmtId="0" fontId="33" fillId="0" borderId="0"/>
    <xf numFmtId="0" fontId="2" fillId="0" borderId="0"/>
    <xf numFmtId="0" fontId="51" fillId="0" borderId="0"/>
    <xf numFmtId="0" fontId="23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2" fillId="0" borderId="0"/>
    <xf numFmtId="0" fontId="2" fillId="0" borderId="0"/>
    <xf numFmtId="0" fontId="2" fillId="0" borderId="0"/>
    <xf numFmtId="0" fontId="51" fillId="0" borderId="0"/>
    <xf numFmtId="0" fontId="51" fillId="0" borderId="0"/>
    <xf numFmtId="9" fontId="2" fillId="0" borderId="0" applyFont="0" applyFill="0" applyBorder="0" applyAlignment="0" applyProtection="0"/>
    <xf numFmtId="0" fontId="5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54" fillId="0" borderId="0"/>
    <xf numFmtId="0" fontId="51" fillId="0" borderId="0"/>
  </cellStyleXfs>
  <cellXfs count="321">
    <xf numFmtId="0" fontId="0" fillId="0" borderId="0" xfId="0" applyNumberFormat="1" applyFill="1" applyBorder="1" applyAlignment="1" applyProtection="1"/>
    <xf numFmtId="3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3" fontId="5" fillId="0" borderId="0" xfId="0" applyNumberFormat="1" applyFont="1" applyFill="1" applyBorder="1" applyAlignment="1" applyProtection="1"/>
    <xf numFmtId="3" fontId="8" fillId="0" borderId="0" xfId="0" applyNumberFormat="1" applyFont="1" applyFill="1" applyBorder="1" applyAlignment="1" applyProtection="1"/>
    <xf numFmtId="3" fontId="5" fillId="0" borderId="0" xfId="0" quotePrefix="1" applyNumberFormat="1" applyFont="1" applyFill="1" applyBorder="1" applyAlignment="1" applyProtection="1">
      <alignment horizontal="left"/>
    </xf>
    <xf numFmtId="0" fontId="3" fillId="0" borderId="0" xfId="0" quotePrefix="1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4" fillId="0" borderId="0" xfId="0" quotePrefix="1" applyNumberFormat="1" applyFont="1" applyFill="1" applyBorder="1" applyAlignment="1" applyProtection="1">
      <alignment horizontal="left" wrapText="1"/>
    </xf>
    <xf numFmtId="0" fontId="3" fillId="0" borderId="1" xfId="0" quotePrefix="1" applyFont="1" applyBorder="1" applyAlignment="1">
      <alignment horizontal="left" vertical="center" wrapText="1"/>
    </xf>
    <xf numFmtId="0" fontId="7" fillId="0" borderId="0" xfId="0" quotePrefix="1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quotePrefix="1" applyFont="1" applyBorder="1" applyAlignment="1">
      <alignment horizontal="left" vertical="center"/>
    </xf>
    <xf numFmtId="0" fontId="5" fillId="0" borderId="0" xfId="0" applyNumberFormat="1" applyFont="1" applyFill="1" applyBorder="1" applyAlignment="1" applyProtection="1">
      <alignment horizontal="center"/>
    </xf>
    <xf numFmtId="0" fontId="0" fillId="0" borderId="0" xfId="0" applyNumberFormat="1" applyFill="1" applyBorder="1" applyAlignment="1" applyProtection="1">
      <alignment horizontal="center"/>
    </xf>
    <xf numFmtId="0" fontId="3" fillId="0" borderId="0" xfId="0" applyFont="1" applyBorder="1" applyAlignment="1">
      <alignment horizontal="left" vertical="center"/>
    </xf>
    <xf numFmtId="3" fontId="4" fillId="0" borderId="0" xfId="0" quotePrefix="1" applyNumberFormat="1" applyFont="1" applyFill="1" applyBorder="1" applyAlignment="1" applyProtection="1">
      <alignment horizontal="left"/>
    </xf>
    <xf numFmtId="0" fontId="11" fillId="0" borderId="0" xfId="0" quotePrefix="1" applyFont="1" applyBorder="1" applyAlignment="1">
      <alignment horizontal="left" vertical="center"/>
    </xf>
    <xf numFmtId="3" fontId="5" fillId="0" borderId="0" xfId="0" applyNumberFormat="1" applyFont="1" applyFill="1" applyBorder="1" applyAlignment="1" applyProtection="1">
      <alignment horizontal="left"/>
    </xf>
    <xf numFmtId="0" fontId="4" fillId="0" borderId="0" xfId="0" quotePrefix="1" applyNumberFormat="1" applyFont="1" applyFill="1" applyBorder="1" applyAlignment="1" applyProtection="1">
      <alignment horizontal="left"/>
    </xf>
    <xf numFmtId="0" fontId="10" fillId="0" borderId="0" xfId="0" quotePrefix="1" applyFont="1" applyBorder="1" applyAlignment="1">
      <alignment horizontal="left" vertical="center"/>
    </xf>
    <xf numFmtId="0" fontId="15" fillId="0" borderId="0" xfId="0" applyNumberFormat="1" applyFont="1" applyFill="1" applyBorder="1" applyAlignment="1" applyProtection="1"/>
    <xf numFmtId="0" fontId="13" fillId="0" borderId="0" xfId="0" quotePrefix="1" applyNumberFormat="1" applyFont="1" applyFill="1" applyBorder="1" applyAlignment="1" applyProtection="1">
      <alignment horizontal="left" wrapText="1"/>
    </xf>
    <xf numFmtId="0" fontId="14" fillId="0" borderId="0" xfId="0" applyNumberFormat="1" applyFont="1" applyFill="1" applyBorder="1" applyAlignment="1" applyProtection="1">
      <alignment wrapText="1"/>
    </xf>
    <xf numFmtId="0" fontId="13" fillId="0" borderId="0" xfId="0" applyNumberFormat="1" applyFont="1" applyFill="1" applyBorder="1" applyAlignment="1" applyProtection="1">
      <alignment horizontal="left" wrapText="1"/>
    </xf>
    <xf numFmtId="0" fontId="16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wrapText="1"/>
    </xf>
    <xf numFmtId="0" fontId="17" fillId="0" borderId="0" xfId="0" applyNumberFormat="1" applyFont="1" applyFill="1" applyBorder="1" applyAlignment="1" applyProtection="1">
      <alignment wrapText="1"/>
    </xf>
    <xf numFmtId="0" fontId="3" fillId="0" borderId="0" xfId="0" quotePrefix="1" applyFont="1" applyBorder="1" applyAlignment="1">
      <alignment horizontal="left" vertical="center" wrapText="1"/>
    </xf>
    <xf numFmtId="0" fontId="18" fillId="0" borderId="0" xfId="0" applyNumberFormat="1" applyFont="1" applyFill="1" applyBorder="1" applyAlignment="1" applyProtection="1"/>
    <xf numFmtId="0" fontId="4" fillId="0" borderId="1" xfId="0" quotePrefix="1" applyNumberFormat="1" applyFont="1" applyFill="1" applyBorder="1" applyAlignment="1" applyProtection="1">
      <alignment horizontal="left" vertical="center"/>
    </xf>
    <xf numFmtId="0" fontId="23" fillId="0" borderId="0" xfId="0" applyNumberFormat="1" applyFont="1" applyFill="1" applyBorder="1" applyAlignment="1" applyProtection="1">
      <alignment wrapText="1"/>
    </xf>
    <xf numFmtId="0" fontId="24" fillId="0" borderId="1" xfId="0" applyNumberFormat="1" applyFont="1" applyFill="1" applyBorder="1" applyAlignment="1" applyProtection="1"/>
    <xf numFmtId="0" fontId="13" fillId="0" borderId="0" xfId="0" quotePrefix="1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10" fillId="0" borderId="1" xfId="0" quotePrefix="1" applyFont="1" applyBorder="1" applyAlignment="1">
      <alignment horizontal="left"/>
    </xf>
    <xf numFmtId="0" fontId="31" fillId="0" borderId="0" xfId="0" applyNumberFormat="1" applyFont="1" applyFill="1" applyBorder="1" applyAlignment="1" applyProtection="1"/>
    <xf numFmtId="0" fontId="26" fillId="0" borderId="0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>
      <alignment horizontal="left" wrapText="1"/>
    </xf>
    <xf numFmtId="0" fontId="17" fillId="0" borderId="0" xfId="0" applyNumberFormat="1" applyFont="1" applyFill="1" applyBorder="1" applyAlignment="1" applyProtection="1"/>
    <xf numFmtId="0" fontId="6" fillId="0" borderId="0" xfId="0" quotePrefix="1" applyFont="1" applyBorder="1" applyAlignment="1">
      <alignment horizontal="left" vertical="center" wrapText="1"/>
    </xf>
    <xf numFmtId="3" fontId="4" fillId="0" borderId="0" xfId="0" quotePrefix="1" applyNumberFormat="1" applyFont="1" applyFill="1" applyBorder="1" applyAlignment="1" applyProtection="1">
      <alignment horizontal="left" wrapText="1"/>
    </xf>
    <xf numFmtId="3" fontId="4" fillId="0" borderId="3" xfId="0" applyNumberFormat="1" applyFont="1" applyFill="1" applyBorder="1" applyAlignment="1">
      <alignment horizontal="center" vertical="center" wrapText="1"/>
    </xf>
    <xf numFmtId="4" fontId="28" fillId="0" borderId="3" xfId="0" applyNumberFormat="1" applyFont="1" applyFill="1" applyBorder="1" applyAlignment="1">
      <alignment horizontal="center" vertical="center" wrapText="1"/>
    </xf>
    <xf numFmtId="3" fontId="21" fillId="0" borderId="3" xfId="0" applyNumberFormat="1" applyFont="1" applyFill="1" applyBorder="1" applyAlignment="1" applyProtection="1">
      <alignment horizontal="right"/>
    </xf>
    <xf numFmtId="4" fontId="21" fillId="0" borderId="3" xfId="0" applyNumberFormat="1" applyFont="1" applyFill="1" applyBorder="1" applyAlignment="1" applyProtection="1">
      <alignment horizontal="right"/>
    </xf>
    <xf numFmtId="3" fontId="21" fillId="0" borderId="3" xfId="0" applyNumberFormat="1" applyFont="1" applyFill="1" applyBorder="1" applyAlignment="1" applyProtection="1">
      <alignment horizontal="right" wrapText="1"/>
    </xf>
    <xf numFmtId="4" fontId="9" fillId="0" borderId="3" xfId="0" applyNumberFormat="1" applyFont="1" applyFill="1" applyBorder="1" applyAlignment="1" applyProtection="1">
      <alignment horizontal="right"/>
    </xf>
    <xf numFmtId="3" fontId="10" fillId="0" borderId="3" xfId="0" applyNumberFormat="1" applyFont="1" applyFill="1" applyBorder="1" applyAlignment="1" applyProtection="1">
      <alignment horizontal="right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left" wrapText="1"/>
    </xf>
    <xf numFmtId="0" fontId="27" fillId="0" borderId="0" xfId="0" applyNumberFormat="1" applyFont="1" applyFill="1" applyBorder="1" applyAlignment="1" applyProtection="1">
      <alignment horizontal="left" wrapText="1"/>
    </xf>
    <xf numFmtId="0" fontId="31" fillId="0" borderId="0" xfId="0" applyNumberFormat="1" applyFont="1" applyFill="1" applyBorder="1" applyAlignment="1" applyProtection="1">
      <alignment horizontal="left" wrapText="1"/>
    </xf>
    <xf numFmtId="0" fontId="26" fillId="0" borderId="0" xfId="0" applyNumberFormat="1" applyFont="1" applyFill="1" applyBorder="1" applyAlignment="1" applyProtection="1">
      <alignment horizontal="left" wrapText="1"/>
    </xf>
    <xf numFmtId="0" fontId="12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>
      <alignment horizontal="left"/>
    </xf>
    <xf numFmtId="0" fontId="5" fillId="0" borderId="0" xfId="0" applyNumberFormat="1" applyFont="1" applyFill="1" applyBorder="1" applyAlignment="1" applyProtection="1">
      <alignment horizontal="left"/>
    </xf>
    <xf numFmtId="0" fontId="0" fillId="0" borderId="0" xfId="0" applyNumberFormat="1" applyFill="1" applyBorder="1" applyAlignment="1" applyProtection="1">
      <alignment horizontal="left" wrapText="1"/>
    </xf>
    <xf numFmtId="0" fontId="10" fillId="0" borderId="0" xfId="0" applyNumberFormat="1" applyFont="1" applyFill="1" applyBorder="1" applyAlignment="1" applyProtection="1">
      <alignment horizontal="left"/>
    </xf>
    <xf numFmtId="3" fontId="4" fillId="0" borderId="0" xfId="0" applyNumberFormat="1" applyFont="1" applyFill="1" applyBorder="1" applyAlignment="1" applyProtection="1">
      <alignment wrapText="1"/>
    </xf>
    <xf numFmtId="4" fontId="4" fillId="0" borderId="0" xfId="0" applyNumberFormat="1" applyFont="1" applyFill="1" applyBorder="1" applyAlignment="1" applyProtection="1">
      <alignment horizontal="right" wrapText="1"/>
    </xf>
    <xf numFmtId="4" fontId="18" fillId="0" borderId="0" xfId="0" applyNumberFormat="1" applyFont="1" applyFill="1" applyBorder="1" applyAlignment="1" applyProtection="1">
      <alignment horizontal="right" wrapText="1"/>
    </xf>
    <xf numFmtId="3" fontId="27" fillId="0" borderId="0" xfId="0" applyNumberFormat="1" applyFont="1" applyFill="1" applyBorder="1" applyAlignment="1" applyProtection="1">
      <alignment wrapText="1"/>
    </xf>
    <xf numFmtId="3" fontId="26" fillId="0" borderId="0" xfId="0" applyNumberFormat="1" applyFont="1" applyFill="1" applyBorder="1" applyAlignment="1" applyProtection="1">
      <alignment wrapText="1"/>
    </xf>
    <xf numFmtId="0" fontId="27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top"/>
    </xf>
    <xf numFmtId="0" fontId="19" fillId="0" borderId="0" xfId="0" applyFont="1" applyBorder="1" applyAlignment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3" fillId="0" borderId="0" xfId="0" applyFont="1" applyBorder="1" applyAlignment="1">
      <alignment horizontal="left" vertical="top"/>
    </xf>
    <xf numFmtId="0" fontId="6" fillId="0" borderId="0" xfId="0" quotePrefix="1" applyFont="1" applyBorder="1" applyAlignment="1">
      <alignment horizontal="left" vertical="top"/>
    </xf>
    <xf numFmtId="4" fontId="4" fillId="0" borderId="0" xfId="0" applyNumberFormat="1" applyFont="1" applyFill="1" applyBorder="1" applyAlignment="1" applyProtection="1">
      <alignment horizontal="right"/>
    </xf>
    <xf numFmtId="3" fontId="28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top"/>
    </xf>
    <xf numFmtId="3" fontId="27" fillId="0" borderId="0" xfId="0" applyNumberFormat="1" applyFont="1" applyFill="1" applyBorder="1" applyAlignment="1" applyProtection="1"/>
    <xf numFmtId="4" fontId="27" fillId="0" borderId="0" xfId="0" applyNumberFormat="1" applyFont="1" applyFill="1" applyBorder="1" applyAlignment="1" applyProtection="1">
      <alignment horizontal="right"/>
    </xf>
    <xf numFmtId="0" fontId="32" fillId="0" borderId="0" xfId="0" applyNumberFormat="1" applyFont="1" applyFill="1" applyBorder="1" applyAlignment="1" applyProtection="1"/>
    <xf numFmtId="4" fontId="5" fillId="0" borderId="0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>
      <alignment horizontal="left" vertical="top"/>
    </xf>
    <xf numFmtId="0" fontId="18" fillId="0" borderId="0" xfId="0" applyNumberFormat="1" applyFont="1" applyFill="1" applyBorder="1" applyAlignment="1" applyProtection="1">
      <alignment vertical="top" wrapText="1"/>
    </xf>
    <xf numFmtId="0" fontId="26" fillId="0" borderId="0" xfId="0" applyNumberFormat="1" applyFont="1" applyFill="1" applyBorder="1" applyAlignment="1" applyProtection="1">
      <alignment vertical="top" wrapText="1"/>
    </xf>
    <xf numFmtId="0" fontId="27" fillId="0" borderId="0" xfId="0" applyNumberFormat="1" applyFont="1" applyFill="1" applyBorder="1" applyAlignment="1" applyProtection="1">
      <alignment vertical="top" wrapText="1"/>
    </xf>
    <xf numFmtId="0" fontId="3" fillId="0" borderId="0" xfId="0" quotePrefix="1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4" fillId="0" borderId="0" xfId="0" applyNumberFormat="1" applyFont="1" applyFill="1" applyBorder="1" applyAlignment="1" applyProtection="1">
      <alignment vertical="top" wrapText="1"/>
    </xf>
    <xf numFmtId="0" fontId="29" fillId="0" borderId="0" xfId="0" applyFont="1" applyBorder="1" applyAlignment="1">
      <alignment horizontal="left" vertical="top" wrapText="1"/>
    </xf>
    <xf numFmtId="0" fontId="19" fillId="0" borderId="0" xfId="0" applyFont="1" applyBorder="1" applyAlignment="1">
      <alignment vertical="top"/>
    </xf>
    <xf numFmtId="3" fontId="27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26" fillId="0" borderId="0" xfId="0" applyNumberFormat="1" applyFont="1" applyFill="1" applyBorder="1" applyAlignment="1" applyProtection="1">
      <alignment horizontal="left" vertical="top" wrapText="1"/>
    </xf>
    <xf numFmtId="0" fontId="18" fillId="0" borderId="0" xfId="0" applyNumberFormat="1" applyFont="1" applyFill="1" applyBorder="1" applyAlignment="1" applyProtection="1">
      <alignment vertical="top"/>
    </xf>
    <xf numFmtId="0" fontId="17" fillId="0" borderId="0" xfId="0" applyNumberFormat="1" applyFont="1" applyFill="1" applyBorder="1" applyAlignment="1" applyProtection="1">
      <alignment vertical="top" wrapText="1"/>
    </xf>
    <xf numFmtId="0" fontId="3" fillId="0" borderId="0" xfId="0" quotePrefix="1" applyFont="1" applyBorder="1" applyAlignment="1">
      <alignment horizontal="left"/>
    </xf>
    <xf numFmtId="0" fontId="36" fillId="0" borderId="0" xfId="0" applyNumberFormat="1" applyFont="1" applyFill="1" applyBorder="1" applyAlignment="1" applyProtection="1"/>
    <xf numFmtId="0" fontId="35" fillId="0" borderId="0" xfId="0" applyFont="1" applyFill="1" applyBorder="1" applyAlignment="1">
      <alignment horizontal="left" wrapText="1"/>
    </xf>
    <xf numFmtId="0" fontId="37" fillId="0" borderId="0" xfId="0" applyFont="1" applyFill="1" applyBorder="1" applyAlignment="1">
      <alignment horizontal="left" wrapText="1"/>
    </xf>
    <xf numFmtId="0" fontId="39" fillId="0" borderId="0" xfId="0" applyFont="1" applyFill="1" applyBorder="1" applyAlignment="1"/>
    <xf numFmtId="4" fontId="37" fillId="0" borderId="0" xfId="0" applyNumberFormat="1" applyFont="1" applyFill="1" applyBorder="1" applyAlignment="1">
      <alignment horizontal="right"/>
    </xf>
    <xf numFmtId="0" fontId="37" fillId="0" borderId="0" xfId="0" quotePrefix="1" applyFont="1" applyFill="1" applyBorder="1" applyAlignment="1">
      <alignment horizontal="left" vertical="top"/>
    </xf>
    <xf numFmtId="0" fontId="34" fillId="0" borderId="0" xfId="0" applyNumberFormat="1" applyFont="1" applyFill="1" applyBorder="1" applyAlignment="1" applyProtection="1">
      <alignment vertical="center"/>
    </xf>
    <xf numFmtId="0" fontId="34" fillId="0" borderId="0" xfId="0" applyNumberFormat="1" applyFont="1" applyFill="1" applyBorder="1" applyAlignment="1" applyProtection="1"/>
    <xf numFmtId="4" fontId="34" fillId="0" borderId="0" xfId="0" applyNumberFormat="1" applyFont="1" applyFill="1" applyBorder="1" applyAlignment="1" applyProtection="1">
      <alignment horizontal="right"/>
    </xf>
    <xf numFmtId="3" fontId="36" fillId="0" borderId="0" xfId="0" applyNumberFormat="1" applyFont="1" applyFill="1" applyBorder="1" applyAlignment="1" applyProtection="1">
      <alignment vertical="top"/>
    </xf>
    <xf numFmtId="4" fontId="36" fillId="0" borderId="0" xfId="0" applyNumberFormat="1" applyFont="1" applyFill="1" applyBorder="1" applyAlignment="1" applyProtection="1">
      <alignment horizontal="right" vertical="top"/>
    </xf>
    <xf numFmtId="4" fontId="35" fillId="0" borderId="0" xfId="0" applyNumberFormat="1" applyFont="1" applyFill="1" applyBorder="1" applyAlignment="1">
      <alignment horizontal="right"/>
    </xf>
    <xf numFmtId="3" fontId="41" fillId="0" borderId="0" xfId="0" applyNumberFormat="1" applyFont="1" applyFill="1" applyBorder="1" applyAlignment="1" applyProtection="1"/>
    <xf numFmtId="4" fontId="41" fillId="0" borderId="0" xfId="0" applyNumberFormat="1" applyFont="1" applyFill="1" applyBorder="1" applyAlignment="1" applyProtection="1">
      <alignment horizontal="right"/>
    </xf>
    <xf numFmtId="0" fontId="37" fillId="0" borderId="0" xfId="0" applyFont="1" applyFill="1" applyAlignment="1">
      <alignment horizontal="left" vertical="center"/>
    </xf>
    <xf numFmtId="0" fontId="44" fillId="0" borderId="1" xfId="0" applyNumberFormat="1" applyFont="1" applyFill="1" applyBorder="1" applyAlignment="1" applyProtection="1">
      <alignment vertical="center"/>
    </xf>
    <xf numFmtId="0" fontId="45" fillId="0" borderId="0" xfId="0" applyNumberFormat="1" applyFont="1" applyFill="1" applyBorder="1" applyAlignment="1" applyProtection="1">
      <alignment wrapText="1"/>
    </xf>
    <xf numFmtId="4" fontId="34" fillId="0" borderId="0" xfId="0" applyNumberFormat="1" applyFont="1" applyFill="1" applyBorder="1" applyAlignment="1" applyProtection="1">
      <alignment vertical="center"/>
    </xf>
    <xf numFmtId="0" fontId="36" fillId="0" borderId="0" xfId="0" applyNumberFormat="1" applyFont="1" applyFill="1" applyBorder="1" applyAlignment="1" applyProtection="1">
      <alignment horizontal="left"/>
    </xf>
    <xf numFmtId="0" fontId="36" fillId="0" borderId="0" xfId="0" applyNumberFormat="1" applyFont="1" applyFill="1" applyBorder="1" applyAlignment="1" applyProtection="1">
      <alignment horizontal="left" wrapText="1"/>
    </xf>
    <xf numFmtId="0" fontId="41" fillId="0" borderId="0" xfId="0" applyNumberFormat="1" applyFont="1" applyFill="1" applyBorder="1" applyAlignment="1" applyProtection="1"/>
    <xf numFmtId="0" fontId="42" fillId="0" borderId="0" xfId="0" applyNumberFormat="1" applyFont="1" applyFill="1" applyBorder="1" applyAlignment="1" applyProtection="1">
      <alignment vertical="center"/>
    </xf>
    <xf numFmtId="0" fontId="37" fillId="0" borderId="0" xfId="0" quotePrefix="1" applyFont="1" applyFill="1" applyBorder="1" applyAlignment="1">
      <alignment horizontal="left" vertical="center"/>
    </xf>
    <xf numFmtId="0" fontId="35" fillId="0" borderId="0" xfId="0" quotePrefix="1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left" vertical="top" wrapText="1"/>
    </xf>
    <xf numFmtId="0" fontId="39" fillId="0" borderId="0" xfId="0" applyFont="1" applyFill="1" applyBorder="1" applyAlignment="1">
      <alignment horizontal="left" wrapText="1"/>
    </xf>
    <xf numFmtId="0" fontId="38" fillId="0" borderId="0" xfId="0" quotePrefix="1" applyNumberFormat="1" applyFont="1" applyFill="1" applyBorder="1" applyAlignment="1" applyProtection="1">
      <alignment horizontal="left" vertical="center"/>
    </xf>
    <xf numFmtId="3" fontId="41" fillId="0" borderId="0" xfId="0" quotePrefix="1" applyNumberFormat="1" applyFont="1" applyFill="1" applyBorder="1" applyAlignment="1" applyProtection="1">
      <alignment horizontal="left"/>
    </xf>
    <xf numFmtId="0" fontId="39" fillId="0" borderId="0" xfId="0" quotePrefix="1" applyFont="1" applyFill="1" applyBorder="1" applyAlignment="1">
      <alignment horizontal="left"/>
    </xf>
    <xf numFmtId="0" fontId="42" fillId="0" borderId="0" xfId="0" applyNumberFormat="1" applyFont="1" applyFill="1" applyBorder="1" applyAlignment="1" applyProtection="1"/>
    <xf numFmtId="4" fontId="42" fillId="0" borderId="0" xfId="0" applyNumberFormat="1" applyFont="1" applyFill="1" applyBorder="1" applyAlignment="1" applyProtection="1">
      <alignment horizontal="right"/>
    </xf>
    <xf numFmtId="0" fontId="39" fillId="0" borderId="0" xfId="0" applyFont="1" applyFill="1" applyBorder="1" applyAlignment="1">
      <alignment horizontal="left"/>
    </xf>
    <xf numFmtId="2" fontId="36" fillId="0" borderId="0" xfId="0" applyNumberFormat="1" applyFont="1" applyFill="1" applyBorder="1" applyAlignment="1" applyProtection="1">
      <alignment horizontal="right"/>
    </xf>
    <xf numFmtId="0" fontId="38" fillId="0" borderId="0" xfId="0" applyNumberFormat="1" applyFont="1" applyFill="1" applyBorder="1" applyAlignment="1" applyProtection="1">
      <alignment vertical="center"/>
    </xf>
    <xf numFmtId="0" fontId="46" fillId="0" borderId="0" xfId="0" applyFont="1" applyFill="1" applyAlignment="1"/>
    <xf numFmtId="0" fontId="39" fillId="0" borderId="0" xfId="0" applyFont="1" applyFill="1" applyAlignment="1"/>
    <xf numFmtId="0" fontId="47" fillId="0" borderId="0" xfId="0" applyFont="1" applyFill="1" applyAlignment="1"/>
    <xf numFmtId="0" fontId="39" fillId="0" borderId="0" xfId="0" quotePrefix="1" applyFont="1" applyFill="1" applyAlignment="1">
      <alignment horizontal="left"/>
    </xf>
    <xf numFmtId="0" fontId="35" fillId="0" borderId="0" xfId="0" applyFont="1" applyFill="1" applyAlignment="1">
      <alignment vertical="center"/>
    </xf>
    <xf numFmtId="0" fontId="40" fillId="0" borderId="0" xfId="0" applyFont="1" applyFill="1" applyAlignment="1">
      <alignment vertical="center"/>
    </xf>
    <xf numFmtId="0" fontId="40" fillId="0" borderId="0" xfId="0" quotePrefix="1" applyFont="1" applyFill="1" applyAlignment="1">
      <alignment horizontal="left" vertical="center"/>
    </xf>
    <xf numFmtId="0" fontId="35" fillId="0" borderId="0" xfId="0" quotePrefix="1" applyFont="1" applyFill="1" applyAlignment="1">
      <alignment horizontal="left" vertical="center"/>
    </xf>
    <xf numFmtId="0" fontId="46" fillId="0" borderId="0" xfId="0" quotePrefix="1" applyFont="1" applyFill="1" applyAlignment="1">
      <alignment horizontal="left"/>
    </xf>
    <xf numFmtId="0" fontId="35" fillId="0" borderId="4" xfId="0" applyFont="1" applyFill="1" applyBorder="1" applyAlignment="1">
      <alignment vertical="center"/>
    </xf>
    <xf numFmtId="0" fontId="35" fillId="0" borderId="4" xfId="0" quotePrefix="1" applyFont="1" applyFill="1" applyBorder="1" applyAlignment="1">
      <alignment horizontal="left" vertical="center"/>
    </xf>
    <xf numFmtId="0" fontId="47" fillId="0" borderId="0" xfId="0" quotePrefix="1" applyFont="1" applyFill="1" applyAlignment="1">
      <alignment horizontal="left"/>
    </xf>
    <xf numFmtId="0" fontId="48" fillId="0" borderId="0" xfId="0" quotePrefix="1" applyNumberFormat="1" applyFont="1" applyFill="1" applyBorder="1" applyAlignment="1" applyProtection="1">
      <alignment horizontal="left" vertical="center"/>
    </xf>
    <xf numFmtId="3" fontId="49" fillId="0" borderId="0" xfId="0" applyNumberFormat="1" applyFont="1" applyFill="1" applyBorder="1" applyAlignment="1" applyProtection="1"/>
    <xf numFmtId="0" fontId="41" fillId="0" borderId="0" xfId="0" quotePrefix="1" applyNumberFormat="1" applyFont="1" applyFill="1" applyBorder="1" applyAlignment="1" applyProtection="1">
      <alignment horizontal="left"/>
    </xf>
    <xf numFmtId="0" fontId="37" fillId="0" borderId="0" xfId="0" quotePrefix="1" applyFont="1" applyFill="1" applyAlignment="1">
      <alignment horizontal="left" vertical="center"/>
    </xf>
    <xf numFmtId="0" fontId="35" fillId="0" borderId="0" xfId="0" applyFont="1" applyFill="1" applyAlignment="1">
      <alignment horizontal="left" vertical="center"/>
    </xf>
    <xf numFmtId="0" fontId="45" fillId="0" borderId="0" xfId="0" quotePrefix="1" applyNumberFormat="1" applyFont="1" applyFill="1" applyBorder="1" applyAlignment="1" applyProtection="1">
      <alignment horizontal="left"/>
    </xf>
    <xf numFmtId="3" fontId="15" fillId="0" borderId="0" xfId="0" applyNumberFormat="1" applyFont="1" applyFill="1" applyBorder="1" applyAlignment="1" applyProtection="1"/>
    <xf numFmtId="4" fontId="18" fillId="0" borderId="0" xfId="0" applyNumberFormat="1" applyFont="1" applyFill="1" applyBorder="1" applyAlignment="1" applyProtection="1">
      <alignment horizontal="right"/>
    </xf>
    <xf numFmtId="2" fontId="36" fillId="0" borderId="0" xfId="0" applyNumberFormat="1" applyFont="1" applyFill="1" applyBorder="1" applyAlignment="1" applyProtection="1">
      <alignment horizontal="right" vertical="center"/>
    </xf>
    <xf numFmtId="0" fontId="50" fillId="0" borderId="0" xfId="0" applyNumberFormat="1" applyFont="1" applyFill="1" applyBorder="1" applyAlignment="1" applyProtection="1">
      <alignment vertical="center"/>
    </xf>
    <xf numFmtId="0" fontId="35" fillId="0" borderId="0" xfId="0" applyNumberFormat="1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top"/>
    </xf>
    <xf numFmtId="0" fontId="37" fillId="0" borderId="0" xfId="0" applyFont="1" applyFill="1" applyBorder="1" applyAlignment="1">
      <alignment wrapText="1"/>
    </xf>
    <xf numFmtId="0" fontId="36" fillId="0" borderId="0" xfId="0" quotePrefix="1" applyNumberFormat="1" applyFont="1" applyFill="1" applyBorder="1" applyAlignment="1" applyProtection="1">
      <alignment horizontal="left"/>
    </xf>
    <xf numFmtId="0" fontId="38" fillId="0" borderId="0" xfId="0" applyNumberFormat="1" applyFont="1" applyFill="1" applyBorder="1" applyAlignment="1" applyProtection="1">
      <alignment horizontal="left"/>
    </xf>
    <xf numFmtId="0" fontId="38" fillId="0" borderId="0" xfId="0" applyNumberFormat="1" applyFont="1" applyFill="1" applyBorder="1" applyAlignment="1" applyProtection="1">
      <alignment wrapText="1"/>
    </xf>
    <xf numFmtId="3" fontId="38" fillId="0" borderId="0" xfId="0" quotePrefix="1" applyNumberFormat="1" applyFont="1" applyFill="1" applyBorder="1" applyAlignment="1" applyProtection="1">
      <alignment horizontal="left"/>
    </xf>
    <xf numFmtId="3" fontId="38" fillId="0" borderId="0" xfId="0" applyNumberFormat="1" applyFont="1" applyFill="1" applyBorder="1" applyAlignment="1" applyProtection="1">
      <alignment horizontal="left"/>
    </xf>
    <xf numFmtId="0" fontId="46" fillId="0" borderId="0" xfId="0" quotePrefix="1" applyFont="1" applyFill="1" applyBorder="1" applyAlignment="1">
      <alignment horizontal="left"/>
    </xf>
    <xf numFmtId="0" fontId="44" fillId="0" borderId="0" xfId="0" applyNumberFormat="1" applyFont="1" applyFill="1" applyBorder="1" applyAlignment="1" applyProtection="1">
      <alignment wrapText="1"/>
    </xf>
    <xf numFmtId="0" fontId="30" fillId="0" borderId="0" xfId="0" applyFont="1" applyFill="1" applyBorder="1" applyAlignment="1">
      <alignment horizontal="left" vertical="center"/>
    </xf>
    <xf numFmtId="0" fontId="36" fillId="0" borderId="0" xfId="0" applyNumberFormat="1" applyFont="1" applyFill="1" applyBorder="1" applyAlignment="1" applyProtection="1">
      <alignment horizontal="left" vertical="top" wrapText="1"/>
    </xf>
    <xf numFmtId="0" fontId="19" fillId="0" borderId="0" xfId="0" applyFont="1" applyFill="1" applyBorder="1" applyAlignment="1">
      <alignment horizontal="left" vertical="top"/>
    </xf>
    <xf numFmtId="0" fontId="36" fillId="0" borderId="0" xfId="0" applyNumberFormat="1" applyFont="1" applyFill="1" applyBorder="1" applyAlignment="1" applyProtection="1">
      <alignment vertical="center" wrapText="1"/>
    </xf>
    <xf numFmtId="0" fontId="19" fillId="0" borderId="0" xfId="0" quotePrefix="1" applyFont="1" applyFill="1" applyBorder="1" applyAlignment="1">
      <alignment horizontal="left" vertical="top"/>
    </xf>
    <xf numFmtId="0" fontId="3" fillId="0" borderId="0" xfId="0" quotePrefix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/>
    </xf>
    <xf numFmtId="0" fontId="26" fillId="0" borderId="0" xfId="0" applyNumberFormat="1" applyFont="1" applyFill="1" applyBorder="1" applyAlignment="1" applyProtection="1">
      <alignment horizontal="left" vertical="center"/>
    </xf>
    <xf numFmtId="0" fontId="36" fillId="0" borderId="0" xfId="0" applyNumberFormat="1" applyFont="1" applyFill="1" applyBorder="1" applyAlignment="1" applyProtection="1">
      <alignment vertical="center"/>
    </xf>
    <xf numFmtId="4" fontId="36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29" fillId="0" borderId="0" xfId="0" applyFont="1" applyFill="1" applyBorder="1" applyAlignment="1">
      <alignment horizontal="left" vertical="center"/>
    </xf>
    <xf numFmtId="0" fontId="26" fillId="0" borderId="0" xfId="0" applyNumberFormat="1" applyFont="1" applyFill="1" applyBorder="1" applyAlignment="1" applyProtection="1">
      <alignment wrapText="1"/>
    </xf>
    <xf numFmtId="0" fontId="18" fillId="0" borderId="0" xfId="0" applyNumberFormat="1" applyFont="1" applyFill="1" applyBorder="1" applyAlignment="1" applyProtection="1">
      <alignment horizontal="center"/>
    </xf>
    <xf numFmtId="4" fontId="35" fillId="0" borderId="0" xfId="0" applyNumberFormat="1" applyFont="1" applyFill="1" applyBorder="1" applyAlignment="1">
      <alignment horizontal="right" vertical="top"/>
    </xf>
    <xf numFmtId="4" fontId="0" fillId="0" borderId="0" xfId="0" applyNumberFormat="1" applyFill="1" applyBorder="1" applyAlignment="1" applyProtection="1"/>
    <xf numFmtId="3" fontId="0" fillId="0" borderId="0" xfId="0" applyNumberFormat="1" applyFill="1" applyBorder="1" applyAlignment="1" applyProtection="1"/>
    <xf numFmtId="4" fontId="4" fillId="0" borderId="0" xfId="0" applyNumberFormat="1" applyFont="1" applyFill="1" applyBorder="1" applyAlignment="1" applyProtection="1">
      <alignment wrapText="1"/>
    </xf>
    <xf numFmtId="4" fontId="27" fillId="0" borderId="0" xfId="0" applyNumberFormat="1" applyFont="1" applyFill="1" applyBorder="1" applyAlignment="1" applyProtection="1">
      <alignment wrapText="1"/>
    </xf>
    <xf numFmtId="4" fontId="26" fillId="0" borderId="0" xfId="0" applyNumberFormat="1" applyFont="1" applyFill="1" applyBorder="1" applyAlignment="1" applyProtection="1">
      <alignment wrapText="1"/>
    </xf>
    <xf numFmtId="4" fontId="4" fillId="0" borderId="0" xfId="0" applyNumberFormat="1" applyFont="1" applyFill="1" applyBorder="1" applyAlignment="1" applyProtection="1"/>
    <xf numFmtId="4" fontId="28" fillId="0" borderId="0" xfId="0" applyNumberFormat="1" applyFont="1" applyFill="1" applyBorder="1" applyAlignment="1" applyProtection="1"/>
    <xf numFmtId="4" fontId="25" fillId="0" borderId="0" xfId="0" applyNumberFormat="1" applyFont="1" applyFill="1" applyBorder="1" applyAlignment="1" applyProtection="1"/>
    <xf numFmtId="4" fontId="36" fillId="0" borderId="0" xfId="0" applyNumberFormat="1" applyFont="1" applyFill="1" applyBorder="1" applyAlignment="1" applyProtection="1">
      <alignment vertical="top"/>
    </xf>
    <xf numFmtId="4" fontId="41" fillId="0" borderId="0" xfId="0" applyNumberFormat="1" applyFont="1" applyFill="1" applyBorder="1" applyAlignment="1" applyProtection="1"/>
    <xf numFmtId="4" fontId="34" fillId="0" borderId="0" xfId="0" applyNumberFormat="1" applyFont="1" applyFill="1" applyBorder="1" applyAlignment="1" applyProtection="1"/>
    <xf numFmtId="4" fontId="42" fillId="0" borderId="0" xfId="0" applyNumberFormat="1" applyFont="1" applyFill="1" applyBorder="1" applyAlignment="1" applyProtection="1"/>
    <xf numFmtId="0" fontId="37" fillId="0" borderId="0" xfId="0" quotePrefix="1" applyFont="1" applyFill="1" applyBorder="1" applyAlignment="1">
      <alignment horizontal="left" wrapText="1"/>
    </xf>
    <xf numFmtId="0" fontId="20" fillId="0" borderId="0" xfId="0" applyFont="1" applyBorder="1" applyAlignment="1">
      <alignment vertical="top"/>
    </xf>
    <xf numFmtId="0" fontId="34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Border="1" applyAlignment="1">
      <alignment horizontal="left" vertical="top"/>
    </xf>
    <xf numFmtId="0" fontId="34" fillId="0" borderId="0" xfId="0" applyNumberFormat="1" applyFont="1" applyFill="1" applyBorder="1" applyAlignment="1" applyProtection="1">
      <alignment vertical="center"/>
    </xf>
    <xf numFmtId="0" fontId="36" fillId="0" borderId="0" xfId="0" applyNumberFormat="1" applyFont="1" applyFill="1" applyBorder="1" applyAlignment="1" applyProtection="1">
      <alignment vertical="top" wrapText="1"/>
    </xf>
    <xf numFmtId="3" fontId="37" fillId="0" borderId="0" xfId="0" applyNumberFormat="1" applyFont="1" applyFill="1" applyBorder="1" applyAlignment="1"/>
    <xf numFmtId="3" fontId="17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20" fillId="0" borderId="0" xfId="0" applyFont="1" applyBorder="1" applyAlignment="1">
      <alignment horizontal="left" vertical="top"/>
    </xf>
    <xf numFmtId="0" fontId="38" fillId="0" borderId="0" xfId="0" applyNumberFormat="1" applyFont="1" applyFill="1" applyBorder="1" applyAlignment="1" applyProtection="1">
      <alignment horizontal="left" vertical="center"/>
    </xf>
    <xf numFmtId="0" fontId="37" fillId="0" borderId="0" xfId="0" applyFont="1" applyFill="1" applyBorder="1" applyAlignment="1">
      <alignment horizontal="left"/>
    </xf>
    <xf numFmtId="3" fontId="38" fillId="0" borderId="0" xfId="0" applyNumberFormat="1" applyFont="1" applyFill="1" applyBorder="1" applyAlignment="1" applyProtection="1">
      <alignment horizontal="right"/>
    </xf>
    <xf numFmtId="3" fontId="35" fillId="0" borderId="0" xfId="0" applyNumberFormat="1" applyFont="1" applyFill="1" applyBorder="1" applyAlignment="1"/>
    <xf numFmtId="3" fontId="36" fillId="0" borderId="0" xfId="0" applyNumberFormat="1" applyFont="1" applyFill="1" applyBorder="1" applyAlignment="1" applyProtection="1">
      <alignment horizontal="right"/>
    </xf>
    <xf numFmtId="4" fontId="37" fillId="0" borderId="0" xfId="0" applyNumberFormat="1" applyFont="1" applyFill="1" applyBorder="1" applyAlignment="1"/>
    <xf numFmtId="4" fontId="35" fillId="0" borderId="0" xfId="0" applyNumberFormat="1" applyFont="1" applyFill="1" applyBorder="1" applyAlignment="1"/>
    <xf numFmtId="0" fontId="36" fillId="0" borderId="0" xfId="0" applyNumberFormat="1" applyFont="1" applyFill="1" applyBorder="1" applyAlignment="1" applyProtection="1">
      <alignment horizontal="left" vertical="top"/>
    </xf>
    <xf numFmtId="0" fontId="42" fillId="0" borderId="0" xfId="0" applyNumberFormat="1" applyFont="1" applyFill="1" applyBorder="1" applyAlignment="1" applyProtection="1">
      <alignment vertical="center"/>
    </xf>
    <xf numFmtId="4" fontId="36" fillId="0" borderId="0" xfId="0" applyNumberFormat="1" applyFont="1" applyFill="1" applyBorder="1" applyAlignment="1" applyProtection="1">
      <alignment horizontal="right"/>
    </xf>
    <xf numFmtId="0" fontId="37" fillId="0" borderId="0" xfId="0" quotePrefix="1" applyFont="1" applyFill="1" applyBorder="1" applyAlignment="1">
      <alignment horizontal="left"/>
    </xf>
    <xf numFmtId="0" fontId="34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Border="1" applyAlignment="1"/>
    <xf numFmtId="3" fontId="38" fillId="0" borderId="0" xfId="0" applyNumberFormat="1" applyFont="1" applyFill="1" applyBorder="1" applyAlignment="1" applyProtection="1"/>
    <xf numFmtId="0" fontId="34" fillId="0" borderId="0" xfId="0" applyNumberFormat="1" applyFont="1" applyFill="1" applyBorder="1" applyAlignment="1" applyProtection="1">
      <alignment vertical="center"/>
    </xf>
    <xf numFmtId="4" fontId="38" fillId="0" borderId="0" xfId="0" applyNumberFormat="1" applyFont="1" applyFill="1" applyBorder="1" applyAlignment="1" applyProtection="1"/>
    <xf numFmtId="0" fontId="37" fillId="0" borderId="0" xfId="0" applyFont="1" applyFill="1" applyBorder="1" applyAlignment="1"/>
    <xf numFmtId="0" fontId="30" fillId="0" borderId="0" xfId="0" applyFont="1" applyBorder="1" applyAlignment="1">
      <alignment vertical="top"/>
    </xf>
    <xf numFmtId="0" fontId="36" fillId="0" borderId="0" xfId="0" applyNumberFormat="1" applyFont="1" applyFill="1" applyBorder="1" applyAlignment="1" applyProtection="1">
      <alignment wrapText="1"/>
    </xf>
    <xf numFmtId="0" fontId="36" fillId="0" borderId="0" xfId="0" applyNumberFormat="1" applyFont="1" applyFill="1" applyBorder="1" applyAlignment="1" applyProtection="1">
      <alignment horizontal="left" vertical="center"/>
    </xf>
    <xf numFmtId="0" fontId="35" fillId="0" borderId="0" xfId="0" quotePrefix="1" applyFont="1" applyFill="1" applyBorder="1" applyAlignment="1">
      <alignment horizontal="left"/>
    </xf>
    <xf numFmtId="0" fontId="37" fillId="0" borderId="0" xfId="0" applyFont="1" applyFill="1" applyBorder="1" applyAlignment="1">
      <alignment horizontal="left" vertical="center"/>
    </xf>
    <xf numFmtId="4" fontId="38" fillId="0" borderId="0" xfId="0" applyNumberFormat="1" applyFont="1" applyFill="1" applyBorder="1" applyAlignment="1" applyProtection="1">
      <alignment horizontal="right"/>
    </xf>
    <xf numFmtId="0" fontId="38" fillId="0" borderId="0" xfId="0" applyNumberFormat="1" applyFont="1" applyFill="1" applyBorder="1" applyAlignment="1" applyProtection="1"/>
    <xf numFmtId="0" fontId="35" fillId="0" borderId="0" xfId="0" applyFont="1" applyFill="1" applyBorder="1" applyAlignment="1">
      <alignment horizontal="left"/>
    </xf>
    <xf numFmtId="0" fontId="35" fillId="0" borderId="0" xfId="0" applyFont="1" applyFill="1" applyBorder="1" applyAlignment="1">
      <alignment horizontal="left" vertical="center"/>
    </xf>
    <xf numFmtId="0" fontId="34" fillId="0" borderId="0" xfId="0" applyNumberFormat="1" applyFont="1" applyFill="1" applyBorder="1" applyAlignment="1" applyProtection="1">
      <alignment vertical="center"/>
    </xf>
    <xf numFmtId="3" fontId="36" fillId="0" borderId="0" xfId="0" applyNumberFormat="1" applyFont="1" applyFill="1" applyBorder="1" applyAlignment="1" applyProtection="1">
      <alignment vertical="center"/>
    </xf>
    <xf numFmtId="4" fontId="36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3" fontId="5" fillId="0" borderId="0" xfId="0" applyNumberFormat="1" applyFont="1" applyFill="1" applyBorder="1" applyAlignment="1" applyProtection="1"/>
    <xf numFmtId="0" fontId="27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>
      <alignment horizontal="left" wrapText="1"/>
    </xf>
    <xf numFmtId="3" fontId="4" fillId="0" borderId="3" xfId="0" applyNumberFormat="1" applyFont="1" applyFill="1" applyBorder="1" applyAlignment="1">
      <alignment horizontal="center" vertical="center" wrapText="1"/>
    </xf>
    <xf numFmtId="0" fontId="26" fillId="0" borderId="0" xfId="0" applyNumberFormat="1" applyFont="1" applyFill="1" applyBorder="1" applyAlignment="1" applyProtection="1">
      <alignment horizontal="left" vertical="top"/>
    </xf>
    <xf numFmtId="0" fontId="30" fillId="0" borderId="0" xfId="0" quotePrefix="1" applyFont="1" applyBorder="1" applyAlignment="1">
      <alignment horizontal="left" vertical="top"/>
    </xf>
    <xf numFmtId="3" fontId="18" fillId="0" borderId="0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>
      <alignment horizontal="left" vertical="top" wrapText="1"/>
    </xf>
    <xf numFmtId="3" fontId="18" fillId="0" borderId="0" xfId="0" applyNumberFormat="1" applyFont="1" applyFill="1" applyBorder="1" applyAlignment="1" applyProtection="1">
      <alignment wrapText="1"/>
    </xf>
    <xf numFmtId="3" fontId="17" fillId="0" borderId="0" xfId="0" applyNumberFormat="1" applyFont="1" applyFill="1" applyBorder="1" applyAlignment="1" applyProtection="1">
      <alignment wrapText="1"/>
    </xf>
    <xf numFmtId="4" fontId="17" fillId="0" borderId="0" xfId="0" applyNumberFormat="1" applyFont="1" applyFill="1" applyBorder="1" applyAlignment="1" applyProtection="1">
      <alignment horizontal="right" wrapText="1"/>
    </xf>
    <xf numFmtId="0" fontId="17" fillId="0" borderId="0" xfId="0" applyNumberFormat="1" applyFont="1" applyFill="1" applyBorder="1" applyAlignment="1" applyProtection="1">
      <alignment horizontal="left" vertical="top" wrapText="1"/>
    </xf>
    <xf numFmtId="0" fontId="27" fillId="0" borderId="0" xfId="0" applyNumberFormat="1" applyFont="1" applyFill="1" applyBorder="1" applyAlignment="1" applyProtection="1">
      <alignment horizontal="left" vertical="top"/>
    </xf>
    <xf numFmtId="0" fontId="30" fillId="0" borderId="0" xfId="0" applyFont="1" applyBorder="1" applyAlignment="1">
      <alignment horizontal="left" vertical="top"/>
    </xf>
    <xf numFmtId="0" fontId="30" fillId="0" borderId="0" xfId="0" applyFont="1" applyFill="1" applyBorder="1" applyAlignment="1">
      <alignment horizontal="left" vertical="top"/>
    </xf>
    <xf numFmtId="4" fontId="17" fillId="0" borderId="0" xfId="0" applyNumberFormat="1" applyFont="1" applyFill="1" applyBorder="1" applyAlignment="1" applyProtection="1">
      <alignment horizontal="right"/>
    </xf>
    <xf numFmtId="3" fontId="25" fillId="0" borderId="0" xfId="0" applyNumberFormat="1" applyFont="1" applyFill="1" applyBorder="1" applyAlignment="1" applyProtection="1"/>
    <xf numFmtId="4" fontId="5" fillId="0" borderId="0" xfId="0" applyNumberFormat="1" applyFont="1" applyFill="1" applyBorder="1" applyAlignment="1" applyProtection="1"/>
    <xf numFmtId="4" fontId="27" fillId="0" borderId="0" xfId="0" applyNumberFormat="1" applyFont="1" applyFill="1" applyBorder="1" applyAlignment="1" applyProtection="1"/>
    <xf numFmtId="3" fontId="36" fillId="0" borderId="0" xfId="0" applyNumberFormat="1" applyFont="1" applyFill="1" applyBorder="1" applyAlignment="1" applyProtection="1"/>
    <xf numFmtId="4" fontId="34" fillId="0" borderId="0" xfId="0" applyNumberFormat="1" applyFont="1" applyFill="1" applyBorder="1" applyAlignment="1" applyProtection="1">
      <alignment vertical="center"/>
    </xf>
    <xf numFmtId="4" fontId="17" fillId="0" borderId="0" xfId="0" applyNumberFormat="1" applyFont="1" applyFill="1" applyBorder="1" applyAlignment="1" applyProtection="1">
      <alignment wrapText="1"/>
    </xf>
    <xf numFmtId="0" fontId="30" fillId="0" borderId="0" xfId="0" quotePrefix="1" applyFont="1" applyFill="1" applyBorder="1" applyAlignment="1">
      <alignment horizontal="left" vertical="top"/>
    </xf>
    <xf numFmtId="0" fontId="29" fillId="0" borderId="0" xfId="0" quotePrefix="1" applyFont="1" applyFill="1" applyBorder="1" applyAlignment="1">
      <alignment horizontal="left" vertical="top"/>
    </xf>
    <xf numFmtId="0" fontId="29" fillId="0" borderId="0" xfId="0" applyFont="1" applyFill="1" applyBorder="1" applyAlignment="1">
      <alignment horizontal="left" vertical="top" wrapText="1"/>
    </xf>
    <xf numFmtId="4" fontId="18" fillId="0" borderId="0" xfId="0" applyNumberFormat="1" applyFont="1" applyFill="1" applyBorder="1" applyAlignment="1" applyProtection="1">
      <alignment wrapText="1"/>
    </xf>
    <xf numFmtId="4" fontId="18" fillId="0" borderId="0" xfId="0" applyNumberFormat="1" applyFont="1" applyFill="1" applyBorder="1" applyAlignment="1" applyProtection="1"/>
    <xf numFmtId="4" fontId="17" fillId="0" borderId="0" xfId="0" applyNumberFormat="1" applyFont="1" applyFill="1" applyBorder="1" applyAlignment="1" applyProtection="1"/>
    <xf numFmtId="4" fontId="36" fillId="0" borderId="0" xfId="0" applyNumberFormat="1" applyFont="1" applyFill="1" applyBorder="1" applyAlignment="1" applyProtection="1"/>
    <xf numFmtId="0" fontId="0" fillId="0" borderId="0" xfId="0" applyNumberFormat="1" applyFill="1" applyBorder="1" applyAlignment="1" applyProtection="1">
      <alignment wrapText="1"/>
    </xf>
    <xf numFmtId="0" fontId="20" fillId="0" borderId="0" xfId="0" quotePrefix="1" applyFont="1" applyBorder="1" applyAlignment="1">
      <alignment horizontal="left" vertical="top" wrapText="1"/>
    </xf>
    <xf numFmtId="3" fontId="34" fillId="0" borderId="0" xfId="0" applyNumberFormat="1" applyFont="1" applyFill="1" applyBorder="1" applyAlignment="1" applyProtection="1"/>
    <xf numFmtId="3" fontId="42" fillId="0" borderId="0" xfId="0" applyNumberFormat="1" applyFont="1" applyFill="1" applyBorder="1" applyAlignment="1" applyProtection="1"/>
    <xf numFmtId="3" fontId="34" fillId="0" borderId="0" xfId="0" applyNumberFormat="1" applyFont="1" applyFill="1" applyBorder="1" applyAlignment="1" applyProtection="1">
      <alignment vertical="center"/>
    </xf>
    <xf numFmtId="3" fontId="9" fillId="0" borderId="3" xfId="0" applyNumberFormat="1" applyFont="1" applyFill="1" applyBorder="1" applyAlignment="1" applyProtection="1">
      <alignment horizontal="right"/>
    </xf>
    <xf numFmtId="0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0" fontId="20" fillId="0" borderId="0" xfId="0" quotePrefix="1" applyFont="1" applyBorder="1" applyAlignment="1">
      <alignment horizontal="left" vertical="top"/>
    </xf>
    <xf numFmtId="0" fontId="30" fillId="0" borderId="0" xfId="0" applyFont="1" applyFill="1" applyBorder="1" applyAlignment="1"/>
    <xf numFmtId="0" fontId="27" fillId="0" borderId="0" xfId="0" applyNumberFormat="1" applyFont="1" applyFill="1" applyBorder="1" applyAlignment="1" applyProtection="1">
      <alignment vertical="top"/>
    </xf>
    <xf numFmtId="3" fontId="17" fillId="0" borderId="0" xfId="0" quotePrefix="1" applyNumberFormat="1" applyFont="1" applyFill="1" applyBorder="1" applyAlignment="1" applyProtection="1">
      <alignment horizontal="left" vertical="top"/>
    </xf>
    <xf numFmtId="0" fontId="20" fillId="0" borderId="0" xfId="0" applyFont="1" applyBorder="1" applyAlignment="1">
      <alignment horizontal="left" vertical="top" wrapText="1"/>
    </xf>
    <xf numFmtId="0" fontId="38" fillId="0" borderId="0" xfId="0" applyNumberFormat="1" applyFont="1" applyFill="1" applyBorder="1" applyAlignment="1" applyProtection="1">
      <alignment horizontal="left" vertical="top"/>
    </xf>
    <xf numFmtId="0" fontId="6" fillId="0" borderId="0" xfId="0" quotePrefix="1" applyFont="1" applyBorder="1" applyAlignment="1">
      <alignment horizontal="left" vertical="top" wrapText="1"/>
    </xf>
    <xf numFmtId="0" fontId="6" fillId="0" borderId="0" xfId="0" applyFont="1" applyBorder="1" applyAlignment="1">
      <alignment vertical="top"/>
    </xf>
    <xf numFmtId="4" fontId="5" fillId="0" borderId="0" xfId="0" applyNumberFormat="1" applyFont="1" applyFill="1" applyBorder="1" applyAlignment="1" applyProtection="1">
      <alignment horizontal="right"/>
    </xf>
    <xf numFmtId="0" fontId="38" fillId="0" borderId="0" xfId="0" applyNumberFormat="1" applyFont="1" applyFill="1" applyBorder="1" applyAlignment="1" applyProtection="1">
      <alignment horizontal="left" vertical="top" wrapText="1"/>
    </xf>
    <xf numFmtId="4" fontId="38" fillId="0" borderId="0" xfId="0" applyNumberFormat="1" applyFont="1" applyFill="1" applyBorder="1" applyAlignment="1" applyProtection="1">
      <alignment vertical="top"/>
    </xf>
    <xf numFmtId="3" fontId="38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 wrapText="1"/>
    </xf>
    <xf numFmtId="0" fontId="20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vertical="top"/>
    </xf>
    <xf numFmtId="0" fontId="20" fillId="0" borderId="0" xfId="0" quotePrefix="1" applyFont="1" applyFill="1" applyBorder="1" applyAlignment="1">
      <alignment horizontal="left" vertical="top"/>
    </xf>
    <xf numFmtId="0" fontId="6" fillId="0" borderId="0" xfId="0" quotePrefix="1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/>
    </xf>
    <xf numFmtId="0" fontId="35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wrapText="1"/>
    </xf>
    <xf numFmtId="3" fontId="36" fillId="0" borderId="0" xfId="0" applyNumberFormat="1" applyFont="1" applyBorder="1"/>
    <xf numFmtId="0" fontId="35" fillId="0" borderId="0" xfId="0" quotePrefix="1" applyFont="1" applyBorder="1" applyAlignment="1">
      <alignment horizontal="left"/>
    </xf>
    <xf numFmtId="3" fontId="18" fillId="0" borderId="0" xfId="0" applyNumberFormat="1" applyFont="1" applyBorder="1"/>
    <xf numFmtId="3" fontId="17" fillId="0" borderId="0" xfId="0" applyNumberFormat="1" applyFont="1" applyBorder="1"/>
    <xf numFmtId="0" fontId="36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/>
    </xf>
    <xf numFmtId="3" fontId="38" fillId="0" borderId="0" xfId="0" applyNumberFormat="1" applyFont="1" applyBorder="1"/>
    <xf numFmtId="0" fontId="37" fillId="0" borderId="0" xfId="0" applyFont="1" applyBorder="1" applyAlignment="1">
      <alignment horizontal="left" vertical="center"/>
    </xf>
    <xf numFmtId="0" fontId="38" fillId="0" borderId="0" xfId="0" applyFont="1" applyBorder="1"/>
    <xf numFmtId="0" fontId="35" fillId="0" borderId="0" xfId="0" applyFont="1" applyBorder="1"/>
    <xf numFmtId="0" fontId="37" fillId="0" borderId="0" xfId="0" applyFont="1" applyBorder="1"/>
    <xf numFmtId="164" fontId="22" fillId="0" borderId="0" xfId="0" applyNumberFormat="1" applyFont="1" applyFill="1" applyAlignment="1">
      <alignment horizontal="right" vertical="top" wrapText="1"/>
    </xf>
    <xf numFmtId="164" fontId="22" fillId="0" borderId="0" xfId="0" applyNumberFormat="1" applyFont="1" applyFill="1" applyAlignment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center" vertical="center"/>
    </xf>
    <xf numFmtId="0" fontId="13" fillId="0" borderId="0" xfId="0" quotePrefix="1" applyNumberFormat="1" applyFont="1" applyFill="1" applyBorder="1" applyAlignment="1" applyProtection="1">
      <alignment horizontal="center" vertical="center"/>
    </xf>
    <xf numFmtId="0" fontId="10" fillId="0" borderId="3" xfId="0" applyFont="1" applyBorder="1" applyAlignment="1">
      <alignment horizontal="left"/>
    </xf>
    <xf numFmtId="0" fontId="24" fillId="0" borderId="3" xfId="0" applyNumberFormat="1" applyFont="1" applyFill="1" applyBorder="1" applyAlignment="1" applyProtection="1"/>
    <xf numFmtId="164" fontId="9" fillId="0" borderId="0" xfId="0" quotePrefix="1" applyNumberFormat="1" applyFont="1" applyAlignment="1">
      <alignment horizontal="left" vertical="center" wrapText="1"/>
    </xf>
    <xf numFmtId="0" fontId="0" fillId="0" borderId="0" xfId="0" applyNumberFormat="1" applyFill="1" applyBorder="1" applyAlignment="1" applyProtection="1">
      <alignment wrapText="1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16" fillId="0" borderId="3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13" fillId="0" borderId="5" xfId="0" quotePrefix="1" applyNumberFormat="1" applyFont="1" applyFill="1" applyBorder="1" applyAlignment="1" applyProtection="1">
      <alignment horizontal="left" wrapText="1"/>
    </xf>
    <xf numFmtId="0" fontId="14" fillId="0" borderId="5" xfId="0" applyNumberFormat="1" applyFont="1" applyFill="1" applyBorder="1" applyAlignment="1" applyProtection="1">
      <alignment wrapText="1"/>
    </xf>
    <xf numFmtId="0" fontId="10" fillId="0" borderId="0" xfId="0" applyNumberFormat="1" applyFont="1" applyFill="1" applyBorder="1" applyAlignment="1" applyProtection="1">
      <alignment horizontal="center" vertical="center"/>
    </xf>
    <xf numFmtId="0" fontId="13" fillId="0" borderId="5" xfId="0" quotePrefix="1" applyNumberFormat="1" applyFont="1" applyFill="1" applyBorder="1" applyAlignment="1" applyProtection="1">
      <alignment horizontal="center" vertical="center"/>
    </xf>
    <xf numFmtId="0" fontId="43" fillId="0" borderId="0" xfId="0" applyNumberFormat="1" applyFont="1" applyFill="1" applyBorder="1" applyAlignment="1" applyProtection="1">
      <alignment horizontal="center" vertical="center"/>
    </xf>
  </cellXfs>
  <cellStyles count="24">
    <cellStyle name="Normal 2" xfId="10"/>
    <cellStyle name="Normalno" xfId="0" builtinId="0"/>
    <cellStyle name="Normalno 2" xfId="8"/>
    <cellStyle name="Normalno 2 2" xfId="9"/>
    <cellStyle name="Normalno 3" xfId="13"/>
    <cellStyle name="Normalno 4" xfId="11"/>
    <cellStyle name="Normalno 4 2" xfId="12"/>
    <cellStyle name="Normalno 4 2 2" xfId="20"/>
    <cellStyle name="Normalno 4 3" xfId="19"/>
    <cellStyle name="Normalno 5" xfId="14"/>
    <cellStyle name="Normalno 6" xfId="16"/>
    <cellStyle name="Normalno 7" xfId="17"/>
    <cellStyle name="Normalno 7 2" xfId="22"/>
    <cellStyle name="Normalno 7 3" xfId="23"/>
    <cellStyle name="Normalno 8" xfId="3"/>
    <cellStyle name="Normalno 8 2" xfId="18"/>
    <cellStyle name="Obično 2" xfId="4"/>
    <cellStyle name="Obično 3" xfId="1"/>
    <cellStyle name="Obično 4" xfId="5"/>
    <cellStyle name="Obično 5" xfId="6"/>
    <cellStyle name="Obično 6" xfId="7"/>
    <cellStyle name="Obično 7" xfId="2"/>
    <cellStyle name="Postotak 2" xfId="15"/>
    <cellStyle name="Postotak 2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2"/>
  <sheetViews>
    <sheetView tabSelected="1" topLeftCell="A3" zoomScaleNormal="100" workbookViewId="0">
      <selection activeCell="Q16" sqref="Q16"/>
    </sheetView>
  </sheetViews>
  <sheetFormatPr defaultColWidth="11.42578125" defaultRowHeight="12.75" x14ac:dyDescent="0.2"/>
  <cols>
    <col min="1" max="2" width="4.28515625" style="3" customWidth="1"/>
    <col min="3" max="3" width="5.5703125" style="3" customWidth="1"/>
    <col min="4" max="4" width="5.28515625" style="16" customWidth="1"/>
    <col min="5" max="5" width="40.42578125" customWidth="1"/>
    <col min="6" max="7" width="18.140625" customWidth="1"/>
    <col min="8" max="8" width="10" customWidth="1"/>
    <col min="9" max="9" width="17.5703125" customWidth="1"/>
    <col min="10" max="10" width="10" customWidth="1"/>
    <col min="11" max="11" width="17.28515625" bestFit="1" customWidth="1"/>
    <col min="12" max="12" width="10" customWidth="1"/>
    <col min="13" max="13" width="17.28515625" bestFit="1" customWidth="1"/>
    <col min="14" max="14" width="10" customWidth="1"/>
  </cols>
  <sheetData>
    <row r="1" spans="1:20" ht="12.75" hidden="1" customHeight="1" x14ac:dyDescent="0.2">
      <c r="A1" s="309" t="s">
        <v>1</v>
      </c>
      <c r="B1" s="310"/>
      <c r="C1" s="310"/>
      <c r="D1" s="310"/>
      <c r="E1" s="310"/>
    </row>
    <row r="2" spans="1:20" ht="27.75" hidden="1" customHeight="1" x14ac:dyDescent="0.2">
      <c r="A2" s="310"/>
      <c r="B2" s="310"/>
      <c r="C2" s="310"/>
      <c r="D2" s="310"/>
      <c r="E2" s="310"/>
    </row>
    <row r="3" spans="1:20" ht="27.75" customHeight="1" x14ac:dyDescent="0.2">
      <c r="A3" s="261"/>
      <c r="B3" s="261"/>
      <c r="C3" s="261"/>
      <c r="D3" s="261"/>
      <c r="E3" s="261"/>
      <c r="H3" s="303"/>
      <c r="I3" s="303"/>
      <c r="J3" s="303"/>
    </row>
    <row r="4" spans="1:20" ht="27.75" customHeight="1" x14ac:dyDescent="0.2">
      <c r="A4" s="304" t="s">
        <v>194</v>
      </c>
      <c r="B4" s="304"/>
      <c r="C4" s="304"/>
      <c r="D4" s="304"/>
      <c r="E4" s="304"/>
      <c r="F4" s="304"/>
      <c r="G4" s="304"/>
      <c r="H4" s="304"/>
      <c r="I4" s="304"/>
      <c r="J4" s="304"/>
      <c r="K4" s="304"/>
      <c r="L4" s="304"/>
      <c r="M4" s="304"/>
      <c r="N4" s="304"/>
    </row>
    <row r="5" spans="1:20" ht="20.25" customHeight="1" x14ac:dyDescent="0.2">
      <c r="A5" s="304"/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  <c r="N5" s="304"/>
    </row>
    <row r="6" spans="1:20" s="27" customFormat="1" ht="21" customHeight="1" x14ac:dyDescent="0.25">
      <c r="A6" s="305" t="s">
        <v>31</v>
      </c>
      <c r="B6" s="305"/>
      <c r="C6" s="305"/>
      <c r="D6" s="305"/>
      <c r="E6" s="305"/>
      <c r="F6" s="305"/>
      <c r="G6" s="305"/>
      <c r="H6" s="305"/>
      <c r="I6" s="305"/>
      <c r="J6" s="305"/>
      <c r="K6" s="305"/>
      <c r="L6" s="305"/>
      <c r="M6" s="305"/>
      <c r="N6" s="305"/>
    </row>
    <row r="7" spans="1:20" s="3" customFormat="1" ht="18.75" customHeight="1" x14ac:dyDescent="0.2">
      <c r="A7" s="305" t="s">
        <v>3</v>
      </c>
      <c r="B7" s="305"/>
      <c r="C7" s="305"/>
      <c r="D7" s="305"/>
      <c r="E7" s="305"/>
      <c r="F7" s="305"/>
      <c r="G7" s="305"/>
      <c r="H7" s="305"/>
      <c r="I7" s="305"/>
      <c r="J7" s="305"/>
      <c r="K7" s="305"/>
      <c r="L7" s="305"/>
      <c r="M7" s="305"/>
      <c r="N7" s="305"/>
    </row>
    <row r="8" spans="1:20" s="3" customFormat="1" ht="12.75" customHeight="1" x14ac:dyDescent="0.35">
      <c r="A8" s="26"/>
      <c r="B8" s="25"/>
      <c r="C8" s="25"/>
      <c r="D8" s="25"/>
      <c r="E8" s="25"/>
      <c r="G8" s="231"/>
      <c r="I8" s="231"/>
      <c r="K8" s="231"/>
      <c r="L8" s="231"/>
      <c r="M8" s="231"/>
      <c r="N8" s="231"/>
    </row>
    <row r="9" spans="1:20" s="3" customFormat="1" ht="25.5" x14ac:dyDescent="0.2">
      <c r="A9" s="311"/>
      <c r="B9" s="311"/>
      <c r="C9" s="311"/>
      <c r="D9" s="311"/>
      <c r="E9" s="311"/>
      <c r="F9" s="44" t="s">
        <v>177</v>
      </c>
      <c r="G9" s="235" t="s">
        <v>178</v>
      </c>
      <c r="H9" s="45" t="s">
        <v>179</v>
      </c>
      <c r="I9" s="235" t="s">
        <v>180</v>
      </c>
      <c r="J9" s="45" t="s">
        <v>181</v>
      </c>
      <c r="K9" s="235" t="s">
        <v>182</v>
      </c>
      <c r="L9" s="45" t="s">
        <v>184</v>
      </c>
      <c r="M9" s="235" t="s">
        <v>183</v>
      </c>
      <c r="N9" s="45" t="s">
        <v>185</v>
      </c>
      <c r="O9" s="4"/>
      <c r="P9" s="4"/>
      <c r="Q9" s="4"/>
      <c r="R9" s="4"/>
      <c r="S9" s="4"/>
      <c r="T9" s="4"/>
    </row>
    <row r="10" spans="1:20" s="3" customFormat="1" ht="22.5" customHeight="1" x14ac:dyDescent="0.25">
      <c r="A10" s="307" t="s">
        <v>13</v>
      </c>
      <c r="B10" s="308"/>
      <c r="C10" s="308"/>
      <c r="D10" s="308"/>
      <c r="E10" s="308"/>
      <c r="F10" s="46">
        <f>prihodi!E4</f>
        <v>1838291279.0799997</v>
      </c>
      <c r="G10" s="46">
        <f>prihodi!F4</f>
        <v>2104804690</v>
      </c>
      <c r="H10" s="47">
        <f>G10/F10*100</f>
        <v>114.49788800898739</v>
      </c>
      <c r="I10" s="46">
        <f>prihodi!H4</f>
        <v>1977904290</v>
      </c>
      <c r="J10" s="47">
        <f>I10/G10*100</f>
        <v>93.970918033254662</v>
      </c>
      <c r="K10" s="46">
        <f>prihodi!J4</f>
        <v>2004146890</v>
      </c>
      <c r="L10" s="47">
        <f>K10/I10*100</f>
        <v>101.32678816324324</v>
      </c>
      <c r="M10" s="46">
        <f>prihodi!L4</f>
        <v>1984995890</v>
      </c>
      <c r="N10" s="47">
        <f>M10/K10*100</f>
        <v>99.044431319103566</v>
      </c>
    </row>
    <row r="11" spans="1:20" s="3" customFormat="1" ht="22.5" customHeight="1" x14ac:dyDescent="0.25">
      <c r="A11" s="307" t="s">
        <v>88</v>
      </c>
      <c r="B11" s="308"/>
      <c r="C11" s="308"/>
      <c r="D11" s="308"/>
      <c r="E11" s="308"/>
      <c r="F11" s="48">
        <v>0</v>
      </c>
      <c r="G11" s="48">
        <v>0</v>
      </c>
      <c r="H11" s="49" t="s">
        <v>69</v>
      </c>
      <c r="I11" s="48">
        <v>0</v>
      </c>
      <c r="J11" s="49" t="s">
        <v>69</v>
      </c>
      <c r="K11" s="48">
        <v>0</v>
      </c>
      <c r="L11" s="49" t="s">
        <v>69</v>
      </c>
      <c r="M11" s="48">
        <v>0</v>
      </c>
      <c r="N11" s="49" t="s">
        <v>69</v>
      </c>
    </row>
    <row r="12" spans="1:20" s="3" customFormat="1" ht="22.5" customHeight="1" x14ac:dyDescent="0.25">
      <c r="A12" s="307" t="s">
        <v>83</v>
      </c>
      <c r="B12" s="312"/>
      <c r="C12" s="312"/>
      <c r="D12" s="312"/>
      <c r="E12" s="312"/>
      <c r="F12" s="48">
        <f t="shared" ref="F12:G12" si="0">SUM(F10:F11)</f>
        <v>1838291279.0799997</v>
      </c>
      <c r="G12" s="48">
        <f t="shared" si="0"/>
        <v>2104804690</v>
      </c>
      <c r="H12" s="47">
        <f t="shared" ref="H12:H16" si="1">G12/F12*100</f>
        <v>114.49788800898739</v>
      </c>
      <c r="I12" s="48">
        <f t="shared" ref="I12" si="2">SUM(I10:I11)</f>
        <v>1977904290</v>
      </c>
      <c r="J12" s="47">
        <f t="shared" ref="J12:J16" si="3">I12/G12*100</f>
        <v>93.970918033254662</v>
      </c>
      <c r="K12" s="48">
        <f t="shared" ref="K12" si="4">SUM(K10:K11)</f>
        <v>2004146890</v>
      </c>
      <c r="L12" s="47">
        <f t="shared" ref="L12:L15" si="5">K12/I12*100</f>
        <v>101.32678816324324</v>
      </c>
      <c r="M12" s="48">
        <f t="shared" ref="M12" si="6">SUM(M10:M11)</f>
        <v>1984995890</v>
      </c>
      <c r="N12" s="47">
        <f t="shared" ref="N12:N14" si="7">M12/K12*100</f>
        <v>99.044431319103566</v>
      </c>
    </row>
    <row r="13" spans="1:20" s="3" customFormat="1" ht="22.5" customHeight="1" x14ac:dyDescent="0.25">
      <c r="A13" s="307" t="s">
        <v>89</v>
      </c>
      <c r="B13" s="308"/>
      <c r="C13" s="308"/>
      <c r="D13" s="308"/>
      <c r="E13" s="308"/>
      <c r="F13" s="48">
        <f>'rashodi-opći dio'!E3</f>
        <v>1141994113.8699999</v>
      </c>
      <c r="G13" s="48">
        <f>'rashodi-opći dio'!F3</f>
        <v>1654500950</v>
      </c>
      <c r="H13" s="47">
        <f>G13/F13*100</f>
        <v>144.8782379791094</v>
      </c>
      <c r="I13" s="48">
        <f>'rashodi-opći dio'!H3</f>
        <v>1625836790</v>
      </c>
      <c r="J13" s="47">
        <f t="shared" si="3"/>
        <v>98.267504167948644</v>
      </c>
      <c r="K13" s="48">
        <f>'rashodi-opći dio'!J3</f>
        <v>1621699390</v>
      </c>
      <c r="L13" s="47">
        <f t="shared" si="5"/>
        <v>99.745521812186325</v>
      </c>
      <c r="M13" s="48">
        <f>'rashodi-opći dio'!L3</f>
        <v>1668048390</v>
      </c>
      <c r="N13" s="47">
        <f t="shared" si="7"/>
        <v>102.85805126929226</v>
      </c>
      <c r="O13" s="4"/>
      <c r="P13" s="4"/>
      <c r="Q13" s="4"/>
      <c r="R13" s="4"/>
    </row>
    <row r="14" spans="1:20" s="3" customFormat="1" ht="22.5" customHeight="1" x14ac:dyDescent="0.25">
      <c r="A14" s="307" t="s">
        <v>25</v>
      </c>
      <c r="B14" s="308"/>
      <c r="C14" s="308"/>
      <c r="D14" s="308"/>
      <c r="E14" s="308"/>
      <c r="F14" s="48">
        <f>'rashodi-opći dio'!E31</f>
        <v>140552604.41999999</v>
      </c>
      <c r="G14" s="48">
        <f>'rashodi-opći dio'!F31</f>
        <v>267254000</v>
      </c>
      <c r="H14" s="47">
        <f t="shared" si="1"/>
        <v>190.1451781009979</v>
      </c>
      <c r="I14" s="48">
        <f>'rashodi-opći dio'!H31</f>
        <v>16067500</v>
      </c>
      <c r="J14" s="47">
        <f t="shared" si="3"/>
        <v>6.0120709138123285</v>
      </c>
      <c r="K14" s="48">
        <f>'rashodi-opći dio'!J31</f>
        <v>6447500</v>
      </c>
      <c r="L14" s="47">
        <f t="shared" si="5"/>
        <v>40.127586743426171</v>
      </c>
      <c r="M14" s="48">
        <f>'rashodi-opći dio'!L31</f>
        <v>4947500</v>
      </c>
      <c r="N14" s="47">
        <f t="shared" si="7"/>
        <v>76.73516867002715</v>
      </c>
    </row>
    <row r="15" spans="1:20" s="3" customFormat="1" ht="22.5" customHeight="1" x14ac:dyDescent="0.25">
      <c r="A15" s="307" t="s">
        <v>90</v>
      </c>
      <c r="B15" s="308"/>
      <c r="C15" s="308"/>
      <c r="D15" s="308"/>
      <c r="E15" s="308"/>
      <c r="F15" s="48">
        <f t="shared" ref="F15:G15" si="8">SUM(F13:F14)</f>
        <v>1282546718.29</v>
      </c>
      <c r="G15" s="48">
        <f t="shared" si="8"/>
        <v>1921754950</v>
      </c>
      <c r="H15" s="47">
        <f t="shared" si="1"/>
        <v>149.83898228379914</v>
      </c>
      <c r="I15" s="48">
        <f t="shared" ref="I15" si="9">SUM(I13:I14)</f>
        <v>1641904290</v>
      </c>
      <c r="J15" s="47">
        <f t="shared" si="3"/>
        <v>85.437755214315956</v>
      </c>
      <c r="K15" s="48">
        <f t="shared" ref="K15" si="10">SUM(K13:K14)</f>
        <v>1628146890</v>
      </c>
      <c r="L15" s="47">
        <f t="shared" si="5"/>
        <v>99.162107067763372</v>
      </c>
      <c r="M15" s="48">
        <f t="shared" ref="M15" si="11">SUM(M13:M14)</f>
        <v>1672995890</v>
      </c>
      <c r="N15" s="47">
        <f>M15/K15*100</f>
        <v>102.75460403944265</v>
      </c>
    </row>
    <row r="16" spans="1:20" s="3" customFormat="1" ht="22.5" customHeight="1" x14ac:dyDescent="0.25">
      <c r="A16" s="307" t="s">
        <v>91</v>
      </c>
      <c r="B16" s="308"/>
      <c r="C16" s="308"/>
      <c r="D16" s="308"/>
      <c r="E16" s="308"/>
      <c r="F16" s="48">
        <f>F12-F15</f>
        <v>555744560.78999972</v>
      </c>
      <c r="G16" s="48">
        <f>G12-G15</f>
        <v>183049740</v>
      </c>
      <c r="H16" s="47">
        <f t="shared" si="1"/>
        <v>32.93774746797196</v>
      </c>
      <c r="I16" s="48">
        <f>I12-I15</f>
        <v>336000000</v>
      </c>
      <c r="J16" s="47">
        <f t="shared" si="3"/>
        <v>183.55666607338529</v>
      </c>
      <c r="K16" s="48">
        <f>K12-K15</f>
        <v>376000000</v>
      </c>
      <c r="L16" s="47">
        <f>K16/I16*100</f>
        <v>111.90476190476191</v>
      </c>
      <c r="M16" s="48">
        <f>M12-M15</f>
        <v>312000000</v>
      </c>
      <c r="N16" s="47">
        <f>M16/K16*100</f>
        <v>82.978723404255319</v>
      </c>
    </row>
    <row r="17" spans="1:14" s="3" customFormat="1" ht="12.75" customHeight="1" x14ac:dyDescent="0.2">
      <c r="A17" s="10"/>
      <c r="B17" s="33"/>
      <c r="C17" s="33"/>
      <c r="D17" s="33"/>
      <c r="E17" s="33"/>
      <c r="G17" s="231"/>
      <c r="I17" s="231"/>
      <c r="K17" s="231"/>
      <c r="L17" s="231"/>
      <c r="M17" s="231"/>
      <c r="N17" s="231"/>
    </row>
    <row r="18" spans="1:14" s="23" customFormat="1" ht="22.5" customHeight="1" x14ac:dyDescent="0.3">
      <c r="A18" s="306" t="s">
        <v>16</v>
      </c>
      <c r="B18" s="306"/>
      <c r="C18" s="306"/>
      <c r="D18" s="306"/>
      <c r="E18" s="306"/>
      <c r="F18" s="306"/>
      <c r="G18" s="306"/>
      <c r="H18" s="306"/>
      <c r="I18" s="306"/>
      <c r="J18" s="306"/>
      <c r="K18" s="306"/>
      <c r="L18" s="306"/>
      <c r="M18" s="306"/>
      <c r="N18" s="306"/>
    </row>
    <row r="19" spans="1:14" s="23" customFormat="1" ht="12.75" customHeight="1" x14ac:dyDescent="0.3">
      <c r="A19" s="35"/>
      <c r="B19" s="36"/>
      <c r="C19" s="36"/>
      <c r="D19" s="36"/>
      <c r="E19" s="36"/>
    </row>
    <row r="20" spans="1:14" s="23" customFormat="1" ht="25.5" x14ac:dyDescent="0.3">
      <c r="A20" s="313"/>
      <c r="B20" s="314"/>
      <c r="C20" s="314"/>
      <c r="D20" s="314"/>
      <c r="E20" s="315"/>
      <c r="F20" s="235" t="s">
        <v>177</v>
      </c>
      <c r="G20" s="235" t="s">
        <v>178</v>
      </c>
      <c r="H20" s="45" t="s">
        <v>179</v>
      </c>
      <c r="I20" s="235" t="s">
        <v>180</v>
      </c>
      <c r="J20" s="45" t="s">
        <v>181</v>
      </c>
      <c r="K20" s="235" t="s">
        <v>182</v>
      </c>
      <c r="L20" s="45" t="s">
        <v>184</v>
      </c>
      <c r="M20" s="235" t="s">
        <v>183</v>
      </c>
      <c r="N20" s="45" t="s">
        <v>185</v>
      </c>
    </row>
    <row r="21" spans="1:14" s="23" customFormat="1" ht="22.5" customHeight="1" x14ac:dyDescent="0.3">
      <c r="A21" s="307" t="s">
        <v>11</v>
      </c>
      <c r="B21" s="308"/>
      <c r="C21" s="308"/>
      <c r="D21" s="308"/>
      <c r="E21" s="308"/>
      <c r="F21" s="46">
        <f>'račun financiranja'!E4</f>
        <v>2174422.25</v>
      </c>
      <c r="G21" s="46">
        <f>'račun financiranja'!F4</f>
        <v>900000</v>
      </c>
      <c r="H21" s="47">
        <f>G21/F21*100</f>
        <v>41.390304941921926</v>
      </c>
      <c r="I21" s="46">
        <f>'račun financiranja'!H4</f>
        <v>350000</v>
      </c>
      <c r="J21" s="47">
        <f t="shared" ref="J21:J25" si="12">I21/G21*100</f>
        <v>38.888888888888893</v>
      </c>
      <c r="K21" s="46">
        <f>'račun financiranja'!J4</f>
        <v>200000</v>
      </c>
      <c r="L21" s="47">
        <f>K21/I21*100</f>
        <v>57.142857142857139</v>
      </c>
      <c r="M21" s="46">
        <f>'račun financiranja'!L4</f>
        <v>200000</v>
      </c>
      <c r="N21" s="47">
        <f t="shared" ref="N21:N25" si="13">M21/K21*100</f>
        <v>100</v>
      </c>
    </row>
    <row r="22" spans="1:14" s="23" customFormat="1" ht="22.15" customHeight="1" x14ac:dyDescent="0.3">
      <c r="A22" s="307" t="s">
        <v>101</v>
      </c>
      <c r="B22" s="308"/>
      <c r="C22" s="308"/>
      <c r="D22" s="308"/>
      <c r="E22" s="308"/>
      <c r="F22" s="48">
        <f>'račun financiranja'!E9</f>
        <v>413000000</v>
      </c>
      <c r="G22" s="48">
        <f>'račun financiranja'!G9</f>
        <v>0</v>
      </c>
      <c r="H22" s="49">
        <f t="shared" ref="H22:H25" si="14">G22/F22*100</f>
        <v>0</v>
      </c>
      <c r="I22" s="46">
        <f>'račun financiranja'!H9</f>
        <v>0</v>
      </c>
      <c r="J22" s="49" t="s">
        <v>69</v>
      </c>
      <c r="K22" s="46">
        <f>'račun financiranja'!J9</f>
        <v>0</v>
      </c>
      <c r="L22" s="49" t="s">
        <v>69</v>
      </c>
      <c r="M22" s="46">
        <f>'račun financiranja'!L9</f>
        <v>0</v>
      </c>
      <c r="N22" s="49" t="s">
        <v>69</v>
      </c>
    </row>
    <row r="23" spans="1:14" s="23" customFormat="1" ht="22.15" customHeight="1" x14ac:dyDescent="0.3">
      <c r="A23" s="307" t="s">
        <v>92</v>
      </c>
      <c r="B23" s="312"/>
      <c r="C23" s="312"/>
      <c r="D23" s="312"/>
      <c r="E23" s="312"/>
      <c r="F23" s="48">
        <v>1595828886.4300001</v>
      </c>
      <c r="G23" s="48">
        <v>1740747869.47</v>
      </c>
      <c r="H23" s="47">
        <f t="shared" si="14"/>
        <v>109.0811104042737</v>
      </c>
      <c r="I23" s="48">
        <v>1924697609.47</v>
      </c>
      <c r="J23" s="47">
        <f t="shared" si="12"/>
        <v>110.56728221393755</v>
      </c>
      <c r="K23" s="46">
        <v>2261047609.4699998</v>
      </c>
      <c r="L23" s="47">
        <f t="shared" ref="L23:L25" si="15">K23/I23*100</f>
        <v>117.47547242460699</v>
      </c>
      <c r="M23" s="46">
        <v>2637247609.4699998</v>
      </c>
      <c r="N23" s="47">
        <f t="shared" si="13"/>
        <v>116.63830511238918</v>
      </c>
    </row>
    <row r="24" spans="1:14" s="23" customFormat="1" ht="22.15" customHeight="1" x14ac:dyDescent="0.3">
      <c r="A24" s="307" t="s">
        <v>93</v>
      </c>
      <c r="B24" s="312"/>
      <c r="C24" s="312"/>
      <c r="D24" s="312"/>
      <c r="E24" s="312"/>
      <c r="F24" s="48">
        <v>-1740747869.4699998</v>
      </c>
      <c r="G24" s="48">
        <v>-1924697609.47</v>
      </c>
      <c r="H24" s="47">
        <f t="shared" si="14"/>
        <v>110.56728221393755</v>
      </c>
      <c r="I24" s="46">
        <v>-2261047609.4700003</v>
      </c>
      <c r="J24" s="47">
        <f t="shared" si="12"/>
        <v>117.47547242460701</v>
      </c>
      <c r="K24" s="46">
        <v>-2637247609.4699998</v>
      </c>
      <c r="L24" s="47">
        <f t="shared" si="15"/>
        <v>116.63830511238915</v>
      </c>
      <c r="M24" s="46">
        <v>-2949447609.4699998</v>
      </c>
      <c r="N24" s="47">
        <f t="shared" si="13"/>
        <v>111.83809964900269</v>
      </c>
    </row>
    <row r="25" spans="1:14" s="23" customFormat="1" ht="22.5" customHeight="1" x14ac:dyDescent="0.3">
      <c r="A25" s="307" t="s">
        <v>26</v>
      </c>
      <c r="B25" s="308"/>
      <c r="C25" s="308"/>
      <c r="D25" s="308"/>
      <c r="E25" s="308"/>
      <c r="F25" s="48">
        <f>F21+F23-F22+F24</f>
        <v>-555744560.78999972</v>
      </c>
      <c r="G25" s="48">
        <f>G21+G23-G22+G24</f>
        <v>-183049740</v>
      </c>
      <c r="H25" s="49">
        <f t="shared" si="14"/>
        <v>32.93774746797196</v>
      </c>
      <c r="I25" s="266">
        <f>I21+I23-I22+I24</f>
        <v>-336000000.00000024</v>
      </c>
      <c r="J25" s="47">
        <f t="shared" si="12"/>
        <v>183.55666607338543</v>
      </c>
      <c r="K25" s="266">
        <f>K21+K23-K22+K24</f>
        <v>-376000000</v>
      </c>
      <c r="L25" s="47">
        <f t="shared" si="15"/>
        <v>111.90476190476181</v>
      </c>
      <c r="M25" s="266">
        <f>M21+M23-M22+M24</f>
        <v>-312000000</v>
      </c>
      <c r="N25" s="47">
        <f t="shared" si="13"/>
        <v>82.978723404255319</v>
      </c>
    </row>
    <row r="26" spans="1:14" s="23" customFormat="1" ht="22.5" customHeight="1" x14ac:dyDescent="0.3">
      <c r="A26" s="37"/>
      <c r="B26" s="34"/>
      <c r="C26" s="34"/>
      <c r="D26" s="34"/>
      <c r="E26" s="34"/>
      <c r="F26" s="148"/>
      <c r="G26" s="148"/>
      <c r="I26" s="148"/>
      <c r="K26" s="148"/>
      <c r="M26" s="148"/>
    </row>
    <row r="27" spans="1:14" s="23" customFormat="1" ht="22.5" customHeight="1" x14ac:dyDescent="0.3">
      <c r="A27" s="307" t="s">
        <v>94</v>
      </c>
      <c r="B27" s="308"/>
      <c r="C27" s="308"/>
      <c r="D27" s="308"/>
      <c r="E27" s="308"/>
      <c r="F27" s="50">
        <f>F16+F25</f>
        <v>0</v>
      </c>
      <c r="G27" s="50">
        <f>G16+G25</f>
        <v>0</v>
      </c>
      <c r="H27" s="49" t="s">
        <v>69</v>
      </c>
      <c r="I27" s="266">
        <f>I16+I25</f>
        <v>0</v>
      </c>
      <c r="J27" s="49" t="s">
        <v>69</v>
      </c>
      <c r="K27" s="266">
        <f>K16+K25</f>
        <v>0</v>
      </c>
      <c r="L27" s="49" t="s">
        <v>69</v>
      </c>
      <c r="M27" s="266">
        <f>M16+M25</f>
        <v>0</v>
      </c>
      <c r="N27" s="49" t="s">
        <v>69</v>
      </c>
    </row>
    <row r="28" spans="1:14" s="23" customFormat="1" ht="18" customHeight="1" x14ac:dyDescent="0.35">
      <c r="A28" s="24"/>
      <c r="B28" s="25"/>
      <c r="C28" s="25"/>
      <c r="D28" s="25"/>
      <c r="E28" s="25"/>
    </row>
    <row r="29" spans="1:14" s="3" customFormat="1" x14ac:dyDescent="0.2">
      <c r="D29" s="15"/>
      <c r="F29" s="4"/>
      <c r="G29" s="232"/>
      <c r="H29" s="4"/>
      <c r="I29" s="232"/>
      <c r="J29" s="4"/>
      <c r="K29" s="232"/>
      <c r="L29" s="232"/>
      <c r="M29" s="232"/>
      <c r="N29" s="232"/>
    </row>
    <row r="30" spans="1:14" s="3" customFormat="1" x14ac:dyDescent="0.2">
      <c r="D30" s="15"/>
      <c r="F30" s="4"/>
      <c r="G30" s="232"/>
      <c r="H30" s="4"/>
      <c r="I30" s="232"/>
      <c r="J30" s="4"/>
      <c r="K30" s="232"/>
      <c r="L30" s="232"/>
      <c r="M30" s="232"/>
      <c r="N30" s="232"/>
    </row>
    <row r="31" spans="1:14" s="3" customFormat="1" x14ac:dyDescent="0.2">
      <c r="D31" s="15"/>
      <c r="F31" s="4"/>
      <c r="G31" s="232"/>
      <c r="I31" s="232"/>
      <c r="K31" s="231"/>
      <c r="L31" s="231"/>
      <c r="M31" s="232"/>
      <c r="N31" s="231"/>
    </row>
    <row r="32" spans="1:14" s="3" customFormat="1" x14ac:dyDescent="0.2">
      <c r="D32" s="15"/>
      <c r="F32" s="4"/>
      <c r="G32" s="232"/>
      <c r="H32" s="79"/>
      <c r="I32" s="249"/>
      <c r="J32" s="79"/>
      <c r="K32" s="249"/>
      <c r="L32" s="249"/>
      <c r="M32" s="249"/>
      <c r="N32" s="249"/>
    </row>
    <row r="33" spans="4:14" s="3" customFormat="1" x14ac:dyDescent="0.2">
      <c r="D33" s="15"/>
      <c r="F33" s="177"/>
      <c r="G33" s="177"/>
      <c r="I33" s="231"/>
      <c r="K33" s="231"/>
      <c r="L33" s="231"/>
      <c r="M33" s="231"/>
      <c r="N33" s="231"/>
    </row>
    <row r="34" spans="4:14" s="3" customFormat="1" x14ac:dyDescent="0.2">
      <c r="D34" s="15"/>
      <c r="F34" s="4"/>
      <c r="G34" s="232"/>
      <c r="H34" s="4"/>
      <c r="I34" s="232"/>
      <c r="J34" s="4"/>
      <c r="K34" s="232"/>
      <c r="L34" s="232"/>
      <c r="M34" s="232"/>
      <c r="N34" s="232"/>
    </row>
    <row r="35" spans="4:14" s="3" customFormat="1" x14ac:dyDescent="0.2">
      <c r="D35" s="15"/>
      <c r="G35" s="231"/>
      <c r="I35" s="231"/>
      <c r="K35" s="231"/>
      <c r="L35" s="231"/>
      <c r="M35" s="231"/>
      <c r="N35" s="231"/>
    </row>
    <row r="36" spans="4:14" s="3" customFormat="1" x14ac:dyDescent="0.2">
      <c r="D36" s="15"/>
      <c r="G36" s="231"/>
      <c r="I36" s="231"/>
      <c r="K36" s="231"/>
      <c r="L36" s="231"/>
      <c r="M36" s="231"/>
      <c r="N36" s="231"/>
    </row>
    <row r="37" spans="4:14" s="3" customFormat="1" x14ac:dyDescent="0.2">
      <c r="D37" s="15"/>
      <c r="G37" s="231"/>
      <c r="I37" s="231"/>
      <c r="K37" s="231"/>
      <c r="L37" s="231"/>
      <c r="M37" s="231"/>
      <c r="N37" s="231"/>
    </row>
    <row r="38" spans="4:14" s="3" customFormat="1" x14ac:dyDescent="0.2">
      <c r="D38" s="15"/>
      <c r="G38" s="231"/>
      <c r="I38" s="231"/>
      <c r="K38" s="231"/>
      <c r="L38" s="231"/>
      <c r="M38" s="231"/>
      <c r="N38" s="231"/>
    </row>
    <row r="39" spans="4:14" s="3" customFormat="1" x14ac:dyDescent="0.2">
      <c r="D39" s="15"/>
      <c r="G39" s="231"/>
      <c r="I39" s="231"/>
      <c r="K39" s="231"/>
      <c r="L39" s="231"/>
      <c r="M39" s="231"/>
      <c r="N39" s="231"/>
    </row>
    <row r="40" spans="4:14" s="3" customFormat="1" x14ac:dyDescent="0.2">
      <c r="D40" s="15"/>
      <c r="G40" s="231"/>
      <c r="I40" s="231"/>
      <c r="K40" s="231"/>
      <c r="L40" s="231"/>
      <c r="M40" s="231"/>
      <c r="N40" s="231"/>
    </row>
    <row r="41" spans="4:14" s="3" customFormat="1" x14ac:dyDescent="0.2">
      <c r="D41" s="15"/>
      <c r="G41" s="231"/>
      <c r="I41" s="231"/>
      <c r="K41" s="231"/>
      <c r="L41" s="231"/>
      <c r="M41" s="231"/>
      <c r="N41" s="231"/>
    </row>
    <row r="42" spans="4:14" s="3" customFormat="1" x14ac:dyDescent="0.2">
      <c r="D42" s="15"/>
      <c r="G42" s="231"/>
      <c r="I42" s="231"/>
      <c r="K42" s="231"/>
      <c r="L42" s="231"/>
      <c r="M42" s="231"/>
      <c r="N42" s="231"/>
    </row>
    <row r="43" spans="4:14" s="3" customFormat="1" x14ac:dyDescent="0.2">
      <c r="D43" s="15"/>
      <c r="G43" s="231"/>
      <c r="I43" s="231"/>
      <c r="K43" s="231"/>
      <c r="L43" s="231"/>
      <c r="M43" s="231"/>
      <c r="N43" s="231"/>
    </row>
    <row r="44" spans="4:14" s="3" customFormat="1" x14ac:dyDescent="0.2">
      <c r="D44" s="15"/>
      <c r="G44" s="231"/>
      <c r="I44" s="231"/>
      <c r="K44" s="231"/>
      <c r="L44" s="231"/>
      <c r="M44" s="231"/>
      <c r="N44" s="231"/>
    </row>
    <row r="45" spans="4:14" s="3" customFormat="1" x14ac:dyDescent="0.2">
      <c r="D45" s="15"/>
      <c r="G45" s="231"/>
      <c r="I45" s="231"/>
      <c r="K45" s="231"/>
      <c r="L45" s="231"/>
      <c r="M45" s="231"/>
      <c r="N45" s="231"/>
    </row>
    <row r="46" spans="4:14" s="3" customFormat="1" x14ac:dyDescent="0.2">
      <c r="D46" s="15"/>
      <c r="G46" s="231"/>
      <c r="I46" s="231"/>
      <c r="K46" s="231"/>
      <c r="L46" s="231"/>
      <c r="M46" s="231"/>
      <c r="N46" s="231"/>
    </row>
    <row r="47" spans="4:14" s="3" customFormat="1" x14ac:dyDescent="0.2">
      <c r="D47" s="15"/>
      <c r="G47" s="231"/>
      <c r="I47" s="231"/>
      <c r="K47" s="231"/>
      <c r="L47" s="231"/>
      <c r="M47" s="231"/>
      <c r="N47" s="231"/>
    </row>
    <row r="48" spans="4:14" s="3" customFormat="1" x14ac:dyDescent="0.2">
      <c r="D48" s="15"/>
      <c r="G48" s="231"/>
      <c r="I48" s="231"/>
      <c r="K48" s="231"/>
      <c r="L48" s="231"/>
      <c r="M48" s="231"/>
      <c r="N48" s="231"/>
    </row>
    <row r="49" spans="4:14" s="3" customFormat="1" x14ac:dyDescent="0.2">
      <c r="D49" s="15"/>
      <c r="G49" s="231"/>
      <c r="I49" s="231"/>
      <c r="K49" s="231"/>
      <c r="L49" s="231"/>
      <c r="M49" s="231"/>
      <c r="N49" s="231"/>
    </row>
    <row r="50" spans="4:14" s="3" customFormat="1" x14ac:dyDescent="0.2">
      <c r="D50" s="15"/>
      <c r="G50" s="231"/>
      <c r="I50" s="231"/>
      <c r="K50" s="231"/>
      <c r="L50" s="231"/>
      <c r="M50" s="231"/>
      <c r="N50" s="231"/>
    </row>
    <row r="51" spans="4:14" s="3" customFormat="1" x14ac:dyDescent="0.2">
      <c r="D51" s="15"/>
      <c r="G51" s="231"/>
      <c r="I51" s="231"/>
      <c r="K51" s="231"/>
      <c r="L51" s="231"/>
      <c r="M51" s="231"/>
      <c r="N51" s="231"/>
    </row>
    <row r="52" spans="4:14" s="3" customFormat="1" x14ac:dyDescent="0.2">
      <c r="D52" s="15"/>
      <c r="G52" s="231"/>
      <c r="I52" s="231"/>
      <c r="K52" s="231"/>
      <c r="L52" s="231"/>
      <c r="M52" s="231"/>
      <c r="N52" s="231"/>
    </row>
    <row r="53" spans="4:14" s="3" customFormat="1" x14ac:dyDescent="0.2">
      <c r="D53" s="15"/>
      <c r="G53" s="231"/>
      <c r="I53" s="231"/>
      <c r="K53" s="231"/>
      <c r="L53" s="231"/>
      <c r="M53" s="231"/>
      <c r="N53" s="231"/>
    </row>
    <row r="54" spans="4:14" s="3" customFormat="1" x14ac:dyDescent="0.2">
      <c r="D54" s="15"/>
      <c r="G54" s="231"/>
      <c r="I54" s="231"/>
      <c r="K54" s="231"/>
      <c r="L54" s="231"/>
      <c r="M54" s="231"/>
      <c r="N54" s="231"/>
    </row>
    <row r="55" spans="4:14" s="3" customFormat="1" x14ac:dyDescent="0.2">
      <c r="D55" s="15"/>
      <c r="G55" s="231"/>
      <c r="I55" s="231"/>
      <c r="K55" s="231"/>
      <c r="L55" s="231"/>
      <c r="M55" s="231"/>
      <c r="N55" s="231"/>
    </row>
    <row r="56" spans="4:14" s="3" customFormat="1" x14ac:dyDescent="0.2">
      <c r="D56" s="15"/>
      <c r="G56" s="231"/>
      <c r="I56" s="231"/>
      <c r="K56" s="231"/>
      <c r="L56" s="231"/>
      <c r="M56" s="231"/>
      <c r="N56" s="231"/>
    </row>
    <row r="57" spans="4:14" s="3" customFormat="1" x14ac:dyDescent="0.2">
      <c r="D57" s="15"/>
      <c r="G57" s="231"/>
      <c r="I57" s="231"/>
      <c r="K57" s="231"/>
      <c r="L57" s="231"/>
      <c r="M57" s="231"/>
      <c r="N57" s="231"/>
    </row>
    <row r="58" spans="4:14" s="3" customFormat="1" x14ac:dyDescent="0.2">
      <c r="D58" s="15"/>
      <c r="G58" s="231"/>
      <c r="I58" s="231"/>
      <c r="K58" s="231"/>
      <c r="L58" s="231"/>
      <c r="M58" s="231"/>
      <c r="N58" s="231"/>
    </row>
    <row r="59" spans="4:14" s="3" customFormat="1" x14ac:dyDescent="0.2">
      <c r="D59" s="15"/>
      <c r="G59" s="231"/>
      <c r="I59" s="231"/>
      <c r="K59" s="231"/>
      <c r="L59" s="231"/>
      <c r="M59" s="231"/>
      <c r="N59" s="231"/>
    </row>
    <row r="60" spans="4:14" s="3" customFormat="1" x14ac:dyDescent="0.2">
      <c r="D60" s="15"/>
      <c r="G60" s="231"/>
      <c r="I60" s="231"/>
      <c r="K60" s="231"/>
      <c r="L60" s="231"/>
      <c r="M60" s="231"/>
      <c r="N60" s="231"/>
    </row>
    <row r="61" spans="4:14" s="3" customFormat="1" x14ac:dyDescent="0.2">
      <c r="D61" s="15"/>
      <c r="G61" s="231"/>
      <c r="I61" s="231"/>
      <c r="K61" s="231"/>
      <c r="L61" s="231"/>
      <c r="M61" s="231"/>
      <c r="N61" s="231"/>
    </row>
    <row r="62" spans="4:14" s="3" customFormat="1" x14ac:dyDescent="0.2">
      <c r="D62" s="15"/>
      <c r="G62" s="231"/>
      <c r="I62" s="231"/>
      <c r="K62" s="231"/>
      <c r="L62" s="231"/>
      <c r="M62" s="231"/>
      <c r="N62" s="231"/>
    </row>
    <row r="63" spans="4:14" s="3" customFormat="1" x14ac:dyDescent="0.2">
      <c r="D63" s="15"/>
      <c r="G63" s="231"/>
      <c r="I63" s="231"/>
      <c r="K63" s="231"/>
      <c r="L63" s="231"/>
      <c r="M63" s="231"/>
      <c r="N63" s="231"/>
    </row>
    <row r="64" spans="4:14" s="3" customFormat="1" x14ac:dyDescent="0.2">
      <c r="D64" s="15"/>
      <c r="G64" s="231"/>
      <c r="I64" s="231"/>
      <c r="K64" s="231"/>
      <c r="L64" s="231"/>
      <c r="M64" s="231"/>
      <c r="N64" s="231"/>
    </row>
    <row r="65" spans="4:14" s="3" customFormat="1" x14ac:dyDescent="0.2">
      <c r="D65" s="15"/>
      <c r="G65" s="231"/>
      <c r="I65" s="231"/>
      <c r="K65" s="231"/>
      <c r="L65" s="231"/>
      <c r="M65" s="231"/>
      <c r="N65" s="231"/>
    </row>
    <row r="66" spans="4:14" s="3" customFormat="1" x14ac:dyDescent="0.2">
      <c r="D66" s="15"/>
      <c r="G66" s="231"/>
      <c r="I66" s="231"/>
      <c r="K66" s="231"/>
      <c r="L66" s="231"/>
      <c r="M66" s="231"/>
      <c r="N66" s="231"/>
    </row>
    <row r="67" spans="4:14" s="3" customFormat="1" x14ac:dyDescent="0.2">
      <c r="D67" s="15"/>
      <c r="G67" s="231"/>
      <c r="I67" s="231"/>
      <c r="K67" s="231"/>
      <c r="L67" s="231"/>
      <c r="M67" s="231"/>
      <c r="N67" s="231"/>
    </row>
    <row r="68" spans="4:14" s="3" customFormat="1" x14ac:dyDescent="0.2">
      <c r="D68" s="15"/>
      <c r="G68" s="231"/>
      <c r="I68" s="231"/>
      <c r="K68" s="231"/>
      <c r="L68" s="231"/>
      <c r="M68" s="231"/>
      <c r="N68" s="231"/>
    </row>
    <row r="69" spans="4:14" s="3" customFormat="1" x14ac:dyDescent="0.2">
      <c r="D69" s="15"/>
      <c r="G69" s="231"/>
      <c r="I69" s="231"/>
      <c r="K69" s="231"/>
      <c r="L69" s="231"/>
      <c r="M69" s="231"/>
      <c r="N69" s="231"/>
    </row>
    <row r="70" spans="4:14" s="3" customFormat="1" x14ac:dyDescent="0.2">
      <c r="D70" s="15"/>
      <c r="G70" s="231"/>
      <c r="I70" s="231"/>
      <c r="K70" s="231"/>
      <c r="L70" s="231"/>
      <c r="M70" s="231"/>
      <c r="N70" s="231"/>
    </row>
    <row r="71" spans="4:14" s="3" customFormat="1" x14ac:dyDescent="0.2">
      <c r="D71" s="15"/>
      <c r="G71" s="231"/>
      <c r="I71" s="231"/>
      <c r="K71" s="231"/>
      <c r="L71" s="231"/>
      <c r="M71" s="231"/>
      <c r="N71" s="231"/>
    </row>
    <row r="72" spans="4:14" s="3" customFormat="1" x14ac:dyDescent="0.2">
      <c r="D72" s="15"/>
      <c r="G72" s="231"/>
      <c r="I72" s="231"/>
      <c r="K72" s="231"/>
      <c r="L72" s="231"/>
      <c r="M72" s="231"/>
      <c r="N72" s="231"/>
    </row>
    <row r="73" spans="4:14" s="3" customFormat="1" x14ac:dyDescent="0.2">
      <c r="D73" s="15"/>
      <c r="G73" s="231"/>
      <c r="I73" s="231"/>
      <c r="K73" s="231"/>
      <c r="L73" s="231"/>
      <c r="M73" s="231"/>
      <c r="N73" s="231"/>
    </row>
    <row r="74" spans="4:14" s="3" customFormat="1" x14ac:dyDescent="0.2">
      <c r="D74" s="15"/>
      <c r="G74" s="231"/>
      <c r="I74" s="231"/>
      <c r="K74" s="231"/>
      <c r="L74" s="231"/>
      <c r="M74" s="231"/>
      <c r="N74" s="231"/>
    </row>
    <row r="75" spans="4:14" s="3" customFormat="1" x14ac:dyDescent="0.2">
      <c r="D75" s="15"/>
      <c r="G75" s="231"/>
      <c r="I75" s="231"/>
      <c r="K75" s="231"/>
      <c r="L75" s="231"/>
      <c r="M75" s="231"/>
      <c r="N75" s="231"/>
    </row>
    <row r="76" spans="4:14" s="3" customFormat="1" x14ac:dyDescent="0.2">
      <c r="D76" s="15"/>
      <c r="G76" s="231"/>
      <c r="I76" s="231"/>
      <c r="K76" s="231"/>
      <c r="L76" s="231"/>
      <c r="M76" s="231"/>
      <c r="N76" s="231"/>
    </row>
    <row r="77" spans="4:14" s="3" customFormat="1" x14ac:dyDescent="0.2">
      <c r="D77" s="15"/>
      <c r="G77" s="231"/>
      <c r="I77" s="231"/>
      <c r="K77" s="231"/>
      <c r="L77" s="231"/>
      <c r="M77" s="231"/>
      <c r="N77" s="231"/>
    </row>
    <row r="78" spans="4:14" s="3" customFormat="1" x14ac:dyDescent="0.2">
      <c r="D78" s="15"/>
      <c r="G78" s="231"/>
      <c r="I78" s="231"/>
      <c r="K78" s="231"/>
      <c r="L78" s="231"/>
      <c r="M78" s="231"/>
      <c r="N78" s="231"/>
    </row>
    <row r="79" spans="4:14" s="3" customFormat="1" x14ac:dyDescent="0.2">
      <c r="D79" s="15"/>
      <c r="G79" s="231"/>
      <c r="I79" s="231"/>
      <c r="K79" s="231"/>
      <c r="L79" s="231"/>
      <c r="M79" s="231"/>
      <c r="N79" s="231"/>
    </row>
    <row r="80" spans="4:14" s="3" customFormat="1" x14ac:dyDescent="0.2">
      <c r="D80" s="15"/>
      <c r="G80" s="231"/>
      <c r="I80" s="231"/>
      <c r="K80" s="231"/>
      <c r="L80" s="231"/>
      <c r="M80" s="231"/>
      <c r="N80" s="231"/>
    </row>
    <row r="81" spans="4:14" s="3" customFormat="1" x14ac:dyDescent="0.2">
      <c r="D81" s="15"/>
      <c r="G81" s="231"/>
      <c r="I81" s="231"/>
      <c r="K81" s="231"/>
      <c r="L81" s="231"/>
      <c r="M81" s="231"/>
      <c r="N81" s="231"/>
    </row>
    <row r="82" spans="4:14" s="3" customFormat="1" x14ac:dyDescent="0.2">
      <c r="D82" s="15"/>
      <c r="G82" s="231"/>
      <c r="I82" s="231"/>
      <c r="K82" s="231"/>
      <c r="L82" s="231"/>
      <c r="M82" s="231"/>
      <c r="N82" s="231"/>
    </row>
    <row r="83" spans="4:14" s="3" customFormat="1" x14ac:dyDescent="0.2">
      <c r="D83" s="15"/>
      <c r="G83" s="231"/>
      <c r="I83" s="231"/>
      <c r="K83" s="231"/>
      <c r="L83" s="231"/>
      <c r="M83" s="231"/>
      <c r="N83" s="231"/>
    </row>
    <row r="84" spans="4:14" s="3" customFormat="1" x14ac:dyDescent="0.2">
      <c r="D84" s="15"/>
      <c r="G84" s="231"/>
      <c r="I84" s="231"/>
      <c r="K84" s="231"/>
      <c r="L84" s="231"/>
      <c r="M84" s="231"/>
      <c r="N84" s="231"/>
    </row>
    <row r="85" spans="4:14" s="3" customFormat="1" x14ac:dyDescent="0.2">
      <c r="D85" s="15"/>
      <c r="G85" s="231"/>
      <c r="I85" s="231"/>
      <c r="K85" s="231"/>
      <c r="L85" s="231"/>
      <c r="M85" s="231"/>
      <c r="N85" s="231"/>
    </row>
    <row r="86" spans="4:14" s="3" customFormat="1" x14ac:dyDescent="0.2">
      <c r="D86" s="15"/>
      <c r="G86" s="231"/>
      <c r="I86" s="231"/>
      <c r="K86" s="231"/>
      <c r="L86" s="231"/>
      <c r="M86" s="231"/>
      <c r="N86" s="231"/>
    </row>
    <row r="87" spans="4:14" s="3" customFormat="1" x14ac:dyDescent="0.2">
      <c r="D87" s="15"/>
      <c r="G87" s="231"/>
      <c r="I87" s="231"/>
      <c r="K87" s="231"/>
      <c r="L87" s="231"/>
      <c r="M87" s="231"/>
      <c r="N87" s="231"/>
    </row>
    <row r="88" spans="4:14" s="3" customFormat="1" x14ac:dyDescent="0.2">
      <c r="D88" s="15"/>
      <c r="G88" s="231"/>
      <c r="I88" s="231"/>
      <c r="K88" s="231"/>
      <c r="L88" s="231"/>
      <c r="M88" s="231"/>
      <c r="N88" s="231"/>
    </row>
    <row r="89" spans="4:14" s="3" customFormat="1" x14ac:dyDescent="0.2">
      <c r="D89" s="15"/>
      <c r="G89" s="231"/>
      <c r="I89" s="231"/>
      <c r="K89" s="231"/>
      <c r="L89" s="231"/>
      <c r="M89" s="231"/>
      <c r="N89" s="231"/>
    </row>
    <row r="90" spans="4:14" s="3" customFormat="1" x14ac:dyDescent="0.2">
      <c r="D90" s="15"/>
      <c r="G90" s="231"/>
      <c r="I90" s="231"/>
      <c r="K90" s="231"/>
      <c r="L90" s="231"/>
      <c r="M90" s="231"/>
      <c r="N90" s="231"/>
    </row>
    <row r="91" spans="4:14" s="3" customFormat="1" x14ac:dyDescent="0.2">
      <c r="D91" s="15"/>
      <c r="G91" s="231"/>
      <c r="I91" s="231"/>
      <c r="K91" s="231"/>
      <c r="L91" s="231"/>
      <c r="M91" s="231"/>
      <c r="N91" s="231"/>
    </row>
    <row r="92" spans="4:14" s="3" customFormat="1" x14ac:dyDescent="0.2">
      <c r="D92" s="15"/>
      <c r="G92" s="231"/>
      <c r="I92" s="231"/>
      <c r="K92" s="231"/>
      <c r="L92" s="231"/>
      <c r="M92" s="231"/>
      <c r="N92" s="231"/>
    </row>
    <row r="93" spans="4:14" s="3" customFormat="1" x14ac:dyDescent="0.2">
      <c r="D93" s="15"/>
      <c r="G93" s="231"/>
      <c r="I93" s="231"/>
      <c r="K93" s="231"/>
      <c r="L93" s="231"/>
      <c r="M93" s="231"/>
      <c r="N93" s="231"/>
    </row>
    <row r="94" spans="4:14" s="3" customFormat="1" x14ac:dyDescent="0.2">
      <c r="D94" s="15"/>
      <c r="G94" s="231"/>
      <c r="I94" s="231"/>
      <c r="K94" s="231"/>
      <c r="L94" s="231"/>
      <c r="M94" s="231"/>
      <c r="N94" s="231"/>
    </row>
    <row r="95" spans="4:14" s="3" customFormat="1" x14ac:dyDescent="0.2">
      <c r="D95" s="15"/>
      <c r="G95" s="231"/>
      <c r="I95" s="231"/>
      <c r="K95" s="231"/>
      <c r="L95" s="231"/>
      <c r="M95" s="231"/>
      <c r="N95" s="231"/>
    </row>
    <row r="96" spans="4:14" s="3" customFormat="1" x14ac:dyDescent="0.2">
      <c r="D96" s="15"/>
      <c r="G96" s="231"/>
      <c r="I96" s="231"/>
      <c r="K96" s="231"/>
      <c r="L96" s="231"/>
      <c r="M96" s="231"/>
      <c r="N96" s="231"/>
    </row>
    <row r="97" spans="4:14" s="3" customFormat="1" x14ac:dyDescent="0.2">
      <c r="D97" s="15"/>
      <c r="G97" s="231"/>
      <c r="I97" s="231"/>
      <c r="K97" s="231"/>
      <c r="L97" s="231"/>
      <c r="M97" s="231"/>
      <c r="N97" s="231"/>
    </row>
    <row r="98" spans="4:14" s="3" customFormat="1" x14ac:dyDescent="0.2">
      <c r="D98" s="15"/>
      <c r="G98" s="231"/>
      <c r="I98" s="231"/>
      <c r="K98" s="231"/>
      <c r="L98" s="231"/>
      <c r="M98" s="231"/>
      <c r="N98" s="231"/>
    </row>
    <row r="99" spans="4:14" s="3" customFormat="1" x14ac:dyDescent="0.2">
      <c r="D99" s="15"/>
      <c r="G99" s="231"/>
      <c r="I99" s="231"/>
      <c r="K99" s="231"/>
      <c r="L99" s="231"/>
      <c r="M99" s="231"/>
      <c r="N99" s="231"/>
    </row>
    <row r="100" spans="4:14" s="3" customFormat="1" x14ac:dyDescent="0.2">
      <c r="D100" s="15"/>
      <c r="G100" s="231"/>
      <c r="I100" s="231"/>
      <c r="K100" s="231"/>
      <c r="L100" s="231"/>
      <c r="M100" s="231"/>
      <c r="N100" s="231"/>
    </row>
    <row r="101" spans="4:14" s="3" customFormat="1" x14ac:dyDescent="0.2">
      <c r="D101" s="15"/>
      <c r="G101" s="231"/>
      <c r="I101" s="231"/>
      <c r="K101" s="231"/>
      <c r="L101" s="231"/>
      <c r="M101" s="231"/>
      <c r="N101" s="231"/>
    </row>
    <row r="102" spans="4:14" s="3" customFormat="1" x14ac:dyDescent="0.2">
      <c r="D102" s="15"/>
      <c r="G102" s="231"/>
      <c r="I102" s="231"/>
      <c r="K102" s="231"/>
      <c r="L102" s="231"/>
      <c r="M102" s="231"/>
      <c r="N102" s="231"/>
    </row>
    <row r="103" spans="4:14" s="3" customFormat="1" x14ac:dyDescent="0.2">
      <c r="D103" s="15"/>
      <c r="G103" s="231"/>
      <c r="I103" s="231"/>
      <c r="K103" s="231"/>
      <c r="L103" s="231"/>
      <c r="M103" s="231"/>
      <c r="N103" s="231"/>
    </row>
    <row r="104" spans="4:14" s="3" customFormat="1" x14ac:dyDescent="0.2">
      <c r="D104" s="15"/>
      <c r="G104" s="231"/>
      <c r="I104" s="231"/>
      <c r="K104" s="231"/>
      <c r="L104" s="231"/>
      <c r="M104" s="231"/>
      <c r="N104" s="231"/>
    </row>
    <row r="105" spans="4:14" s="3" customFormat="1" x14ac:dyDescent="0.2">
      <c r="D105" s="15"/>
      <c r="G105" s="231"/>
      <c r="I105" s="231"/>
      <c r="K105" s="231"/>
      <c r="L105" s="231"/>
      <c r="M105" s="231"/>
      <c r="N105" s="231"/>
    </row>
    <row r="106" spans="4:14" s="3" customFormat="1" x14ac:dyDescent="0.2">
      <c r="D106" s="15"/>
      <c r="G106" s="231"/>
      <c r="I106" s="231"/>
      <c r="K106" s="231"/>
      <c r="L106" s="231"/>
      <c r="M106" s="231"/>
      <c r="N106" s="231"/>
    </row>
    <row r="107" spans="4:14" s="3" customFormat="1" x14ac:dyDescent="0.2">
      <c r="D107" s="15"/>
      <c r="G107" s="231"/>
      <c r="I107" s="231"/>
      <c r="K107" s="231"/>
      <c r="L107" s="231"/>
      <c r="M107" s="231"/>
      <c r="N107" s="231"/>
    </row>
    <row r="108" spans="4:14" s="3" customFormat="1" x14ac:dyDescent="0.2">
      <c r="D108" s="15"/>
      <c r="G108" s="231"/>
      <c r="I108" s="231"/>
      <c r="K108" s="231"/>
      <c r="L108" s="231"/>
      <c r="M108" s="231"/>
      <c r="N108" s="231"/>
    </row>
    <row r="109" spans="4:14" s="3" customFormat="1" x14ac:dyDescent="0.2">
      <c r="D109" s="15"/>
      <c r="G109" s="231"/>
      <c r="I109" s="231"/>
      <c r="K109" s="231"/>
      <c r="L109" s="231"/>
      <c r="M109" s="231"/>
      <c r="N109" s="231"/>
    </row>
    <row r="110" spans="4:14" s="3" customFormat="1" x14ac:dyDescent="0.2">
      <c r="D110" s="15"/>
      <c r="G110" s="231"/>
      <c r="I110" s="231"/>
      <c r="K110" s="231"/>
      <c r="L110" s="231"/>
      <c r="M110" s="231"/>
      <c r="N110" s="231"/>
    </row>
    <row r="111" spans="4:14" s="3" customFormat="1" x14ac:dyDescent="0.2">
      <c r="D111" s="15"/>
      <c r="G111" s="231"/>
      <c r="I111" s="231"/>
      <c r="K111" s="231"/>
      <c r="L111" s="231"/>
      <c r="M111" s="231"/>
      <c r="N111" s="231"/>
    </row>
    <row r="112" spans="4:14" s="3" customFormat="1" x14ac:dyDescent="0.2">
      <c r="D112" s="15"/>
      <c r="G112" s="231"/>
      <c r="I112" s="231"/>
      <c r="K112" s="231"/>
      <c r="L112" s="231"/>
      <c r="M112" s="231"/>
      <c r="N112" s="231"/>
    </row>
    <row r="113" spans="4:14" s="3" customFormat="1" x14ac:dyDescent="0.2">
      <c r="D113" s="15"/>
      <c r="G113" s="231"/>
      <c r="I113" s="231"/>
      <c r="K113" s="231"/>
      <c r="L113" s="231"/>
      <c r="M113" s="231"/>
      <c r="N113" s="231"/>
    </row>
    <row r="114" spans="4:14" s="3" customFormat="1" x14ac:dyDescent="0.2">
      <c r="D114" s="15"/>
      <c r="G114" s="231"/>
      <c r="I114" s="231"/>
      <c r="K114" s="231"/>
      <c r="L114" s="231"/>
      <c r="M114" s="231"/>
      <c r="N114" s="231"/>
    </row>
    <row r="115" spans="4:14" s="3" customFormat="1" x14ac:dyDescent="0.2">
      <c r="D115" s="15"/>
      <c r="G115" s="231"/>
      <c r="I115" s="231"/>
      <c r="K115" s="231"/>
      <c r="L115" s="231"/>
      <c r="M115" s="231"/>
      <c r="N115" s="231"/>
    </row>
    <row r="116" spans="4:14" s="3" customFormat="1" x14ac:dyDescent="0.2">
      <c r="D116" s="15"/>
      <c r="G116" s="231"/>
      <c r="I116" s="231"/>
      <c r="K116" s="231"/>
      <c r="L116" s="231"/>
      <c r="M116" s="231"/>
      <c r="N116" s="231"/>
    </row>
    <row r="117" spans="4:14" s="3" customFormat="1" x14ac:dyDescent="0.2">
      <c r="D117" s="15"/>
      <c r="G117" s="231"/>
      <c r="I117" s="231"/>
      <c r="K117" s="231"/>
      <c r="L117" s="231"/>
      <c r="M117" s="231"/>
      <c r="N117" s="231"/>
    </row>
    <row r="118" spans="4:14" s="3" customFormat="1" x14ac:dyDescent="0.2">
      <c r="D118" s="15"/>
      <c r="G118" s="231"/>
      <c r="I118" s="231"/>
      <c r="K118" s="231"/>
      <c r="L118" s="231"/>
      <c r="M118" s="231"/>
      <c r="N118" s="231"/>
    </row>
    <row r="119" spans="4:14" s="3" customFormat="1" x14ac:dyDescent="0.2">
      <c r="D119" s="15"/>
      <c r="G119" s="231"/>
      <c r="I119" s="231"/>
      <c r="K119" s="231"/>
      <c r="L119" s="231"/>
      <c r="M119" s="231"/>
      <c r="N119" s="231"/>
    </row>
    <row r="120" spans="4:14" s="3" customFormat="1" x14ac:dyDescent="0.2">
      <c r="D120" s="15"/>
      <c r="G120" s="231"/>
      <c r="I120" s="231"/>
      <c r="K120" s="231"/>
      <c r="L120" s="231"/>
      <c r="M120" s="231"/>
      <c r="N120" s="231"/>
    </row>
    <row r="121" spans="4:14" s="3" customFormat="1" x14ac:dyDescent="0.2">
      <c r="D121" s="15"/>
      <c r="G121" s="231"/>
      <c r="I121" s="231"/>
      <c r="K121" s="231"/>
      <c r="L121" s="231"/>
      <c r="M121" s="231"/>
      <c r="N121" s="231"/>
    </row>
    <row r="122" spans="4:14" s="3" customFormat="1" x14ac:dyDescent="0.2">
      <c r="D122" s="15"/>
      <c r="G122" s="231"/>
      <c r="I122" s="231"/>
      <c r="K122" s="231"/>
      <c r="L122" s="231"/>
      <c r="M122" s="231"/>
      <c r="N122" s="231"/>
    </row>
    <row r="123" spans="4:14" s="3" customFormat="1" x14ac:dyDescent="0.2">
      <c r="D123" s="15"/>
      <c r="G123" s="231"/>
      <c r="I123" s="231"/>
      <c r="K123" s="231"/>
      <c r="L123" s="231"/>
      <c r="M123" s="231"/>
      <c r="N123" s="231"/>
    </row>
    <row r="124" spans="4:14" s="3" customFormat="1" x14ac:dyDescent="0.2">
      <c r="D124" s="15"/>
      <c r="G124" s="231"/>
      <c r="I124" s="231"/>
      <c r="K124" s="231"/>
      <c r="L124" s="231"/>
      <c r="M124" s="231"/>
      <c r="N124" s="231"/>
    </row>
    <row r="125" spans="4:14" s="3" customFormat="1" x14ac:dyDescent="0.2">
      <c r="D125" s="15"/>
      <c r="G125" s="231"/>
      <c r="I125" s="231"/>
      <c r="K125" s="231"/>
      <c r="L125" s="231"/>
      <c r="M125" s="231"/>
      <c r="N125" s="231"/>
    </row>
    <row r="126" spans="4:14" s="3" customFormat="1" x14ac:dyDescent="0.2">
      <c r="D126" s="15"/>
      <c r="G126" s="231"/>
      <c r="I126" s="231"/>
      <c r="K126" s="231"/>
      <c r="L126" s="231"/>
      <c r="M126" s="231"/>
      <c r="N126" s="231"/>
    </row>
    <row r="127" spans="4:14" s="3" customFormat="1" x14ac:dyDescent="0.2">
      <c r="D127" s="15"/>
      <c r="G127" s="231"/>
      <c r="I127" s="231"/>
      <c r="K127" s="231"/>
      <c r="L127" s="231"/>
      <c r="M127" s="231"/>
      <c r="N127" s="231"/>
    </row>
    <row r="128" spans="4:14" s="3" customFormat="1" x14ac:dyDescent="0.2">
      <c r="D128" s="15"/>
      <c r="G128" s="231"/>
      <c r="I128" s="231"/>
      <c r="K128" s="231"/>
      <c r="L128" s="231"/>
      <c r="M128" s="231"/>
      <c r="N128" s="231"/>
    </row>
    <row r="129" spans="4:14" s="3" customFormat="1" x14ac:dyDescent="0.2">
      <c r="D129" s="15"/>
      <c r="G129" s="231"/>
      <c r="I129" s="231"/>
      <c r="K129" s="231"/>
      <c r="L129" s="231"/>
      <c r="M129" s="231"/>
      <c r="N129" s="231"/>
    </row>
    <row r="130" spans="4:14" s="3" customFormat="1" x14ac:dyDescent="0.2">
      <c r="D130" s="15"/>
      <c r="G130" s="231"/>
      <c r="I130" s="231"/>
      <c r="K130" s="231"/>
      <c r="L130" s="231"/>
      <c r="M130" s="231"/>
      <c r="N130" s="231"/>
    </row>
    <row r="131" spans="4:14" s="3" customFormat="1" x14ac:dyDescent="0.2">
      <c r="D131" s="15"/>
      <c r="G131" s="231"/>
      <c r="I131" s="231"/>
      <c r="K131" s="231"/>
      <c r="L131" s="231"/>
      <c r="M131" s="231"/>
      <c r="N131" s="231"/>
    </row>
    <row r="132" spans="4:14" s="3" customFormat="1" x14ac:dyDescent="0.2">
      <c r="D132" s="15"/>
      <c r="G132" s="231"/>
      <c r="I132" s="231"/>
      <c r="K132" s="231"/>
      <c r="L132" s="231"/>
      <c r="M132" s="231"/>
      <c r="N132" s="231"/>
    </row>
    <row r="133" spans="4:14" s="3" customFormat="1" x14ac:dyDescent="0.2">
      <c r="D133" s="15"/>
      <c r="G133" s="231"/>
      <c r="I133" s="231"/>
      <c r="K133" s="231"/>
      <c r="L133" s="231"/>
      <c r="M133" s="231"/>
      <c r="N133" s="231"/>
    </row>
    <row r="134" spans="4:14" s="3" customFormat="1" x14ac:dyDescent="0.2">
      <c r="D134" s="15"/>
      <c r="G134" s="231"/>
      <c r="I134" s="231"/>
      <c r="K134" s="231"/>
      <c r="L134" s="231"/>
      <c r="M134" s="231"/>
      <c r="N134" s="231"/>
    </row>
    <row r="135" spans="4:14" s="3" customFormat="1" x14ac:dyDescent="0.2">
      <c r="D135" s="15"/>
      <c r="G135" s="231"/>
      <c r="I135" s="231"/>
      <c r="K135" s="231"/>
      <c r="L135" s="231"/>
      <c r="M135" s="231"/>
      <c r="N135" s="231"/>
    </row>
    <row r="136" spans="4:14" s="3" customFormat="1" x14ac:dyDescent="0.2">
      <c r="D136" s="15"/>
      <c r="G136" s="231"/>
      <c r="I136" s="231"/>
      <c r="K136" s="231"/>
      <c r="L136" s="231"/>
      <c r="M136" s="231"/>
      <c r="N136" s="231"/>
    </row>
    <row r="137" spans="4:14" s="3" customFormat="1" x14ac:dyDescent="0.2">
      <c r="D137" s="15"/>
      <c r="G137" s="231"/>
      <c r="I137" s="231"/>
      <c r="K137" s="231"/>
      <c r="L137" s="231"/>
      <c r="M137" s="231"/>
      <c r="N137" s="231"/>
    </row>
    <row r="138" spans="4:14" s="3" customFormat="1" x14ac:dyDescent="0.2">
      <c r="D138" s="15"/>
      <c r="G138" s="231"/>
      <c r="I138" s="231"/>
      <c r="K138" s="231"/>
      <c r="L138" s="231"/>
      <c r="M138" s="231"/>
      <c r="N138" s="231"/>
    </row>
    <row r="139" spans="4:14" s="3" customFormat="1" x14ac:dyDescent="0.2">
      <c r="D139" s="15"/>
      <c r="G139" s="231"/>
      <c r="I139" s="231"/>
      <c r="K139" s="231"/>
      <c r="L139" s="231"/>
      <c r="M139" s="231"/>
      <c r="N139" s="231"/>
    </row>
    <row r="140" spans="4:14" s="3" customFormat="1" x14ac:dyDescent="0.2">
      <c r="D140" s="15"/>
      <c r="G140" s="231"/>
      <c r="I140" s="231"/>
      <c r="K140" s="231"/>
      <c r="L140" s="231"/>
      <c r="M140" s="231"/>
      <c r="N140" s="231"/>
    </row>
    <row r="141" spans="4:14" s="3" customFormat="1" x14ac:dyDescent="0.2">
      <c r="D141" s="15"/>
      <c r="G141" s="231"/>
      <c r="I141" s="231"/>
      <c r="K141" s="231"/>
      <c r="L141" s="231"/>
      <c r="M141" s="231"/>
      <c r="N141" s="231"/>
    </row>
    <row r="142" spans="4:14" s="3" customFormat="1" x14ac:dyDescent="0.2">
      <c r="D142" s="15"/>
      <c r="G142" s="231"/>
      <c r="I142" s="231"/>
      <c r="K142" s="231"/>
      <c r="L142" s="231"/>
      <c r="M142" s="231"/>
      <c r="N142" s="231"/>
    </row>
    <row r="143" spans="4:14" s="3" customFormat="1" x14ac:dyDescent="0.2">
      <c r="D143" s="15"/>
      <c r="G143" s="231"/>
      <c r="I143" s="231"/>
      <c r="K143" s="231"/>
      <c r="L143" s="231"/>
      <c r="M143" s="231"/>
      <c r="N143" s="231"/>
    </row>
    <row r="144" spans="4:14" s="3" customFormat="1" x14ac:dyDescent="0.2">
      <c r="D144" s="15"/>
      <c r="G144" s="231"/>
      <c r="I144" s="231"/>
      <c r="K144" s="231"/>
      <c r="L144" s="231"/>
      <c r="M144" s="231"/>
      <c r="N144" s="231"/>
    </row>
    <row r="145" spans="4:14" s="3" customFormat="1" x14ac:dyDescent="0.2">
      <c r="D145" s="15"/>
      <c r="G145" s="231"/>
      <c r="I145" s="231"/>
      <c r="K145" s="231"/>
      <c r="L145" s="231"/>
      <c r="M145" s="231"/>
      <c r="N145" s="231"/>
    </row>
    <row r="146" spans="4:14" s="3" customFormat="1" x14ac:dyDescent="0.2">
      <c r="D146" s="15"/>
      <c r="G146" s="231"/>
      <c r="I146" s="231"/>
      <c r="K146" s="231"/>
      <c r="L146" s="231"/>
      <c r="M146" s="231"/>
      <c r="N146" s="231"/>
    </row>
    <row r="147" spans="4:14" s="3" customFormat="1" x14ac:dyDescent="0.2">
      <c r="D147" s="15"/>
      <c r="G147" s="231"/>
      <c r="I147" s="231"/>
      <c r="K147" s="231"/>
      <c r="L147" s="231"/>
      <c r="M147" s="231"/>
      <c r="N147" s="231"/>
    </row>
    <row r="148" spans="4:14" s="3" customFormat="1" x14ac:dyDescent="0.2">
      <c r="D148" s="15"/>
      <c r="G148" s="231"/>
      <c r="I148" s="231"/>
      <c r="K148" s="231"/>
      <c r="L148" s="231"/>
      <c r="M148" s="231"/>
      <c r="N148" s="231"/>
    </row>
    <row r="149" spans="4:14" s="3" customFormat="1" x14ac:dyDescent="0.2">
      <c r="D149" s="15"/>
      <c r="G149" s="231"/>
      <c r="I149" s="231"/>
      <c r="K149" s="231"/>
      <c r="L149" s="231"/>
      <c r="M149" s="231"/>
      <c r="N149" s="231"/>
    </row>
    <row r="150" spans="4:14" s="3" customFormat="1" x14ac:dyDescent="0.2">
      <c r="D150" s="15"/>
      <c r="G150" s="231"/>
      <c r="I150" s="231"/>
      <c r="K150" s="231"/>
      <c r="L150" s="231"/>
      <c r="M150" s="231"/>
      <c r="N150" s="231"/>
    </row>
    <row r="151" spans="4:14" s="3" customFormat="1" x14ac:dyDescent="0.2">
      <c r="D151" s="15"/>
      <c r="G151" s="231"/>
      <c r="I151" s="231"/>
      <c r="K151" s="231"/>
      <c r="L151" s="231"/>
      <c r="M151" s="231"/>
      <c r="N151" s="231"/>
    </row>
    <row r="152" spans="4:14" s="3" customFormat="1" x14ac:dyDescent="0.2">
      <c r="D152" s="15"/>
      <c r="G152" s="231"/>
      <c r="I152" s="231"/>
      <c r="K152" s="231"/>
      <c r="L152" s="231"/>
      <c r="M152" s="231"/>
      <c r="N152" s="231"/>
    </row>
    <row r="153" spans="4:14" s="3" customFormat="1" x14ac:dyDescent="0.2">
      <c r="D153" s="15"/>
      <c r="G153" s="231"/>
      <c r="I153" s="231"/>
      <c r="K153" s="231"/>
      <c r="L153" s="231"/>
      <c r="M153" s="231"/>
      <c r="N153" s="231"/>
    </row>
    <row r="154" spans="4:14" s="3" customFormat="1" x14ac:dyDescent="0.2">
      <c r="D154" s="15"/>
      <c r="G154" s="231"/>
      <c r="I154" s="231"/>
      <c r="K154" s="231"/>
      <c r="L154" s="231"/>
      <c r="M154" s="231"/>
      <c r="N154" s="231"/>
    </row>
    <row r="155" spans="4:14" s="3" customFormat="1" x14ac:dyDescent="0.2">
      <c r="D155" s="15"/>
      <c r="G155" s="231"/>
      <c r="I155" s="231"/>
      <c r="K155" s="231"/>
      <c r="L155" s="231"/>
      <c r="M155" s="231"/>
      <c r="N155" s="231"/>
    </row>
    <row r="156" spans="4:14" s="3" customFormat="1" x14ac:dyDescent="0.2">
      <c r="D156" s="15"/>
      <c r="G156" s="231"/>
      <c r="I156" s="231"/>
      <c r="K156" s="231"/>
      <c r="L156" s="231"/>
      <c r="M156" s="231"/>
      <c r="N156" s="231"/>
    </row>
    <row r="157" spans="4:14" s="3" customFormat="1" x14ac:dyDescent="0.2">
      <c r="D157" s="15"/>
      <c r="G157" s="231"/>
      <c r="I157" s="231"/>
      <c r="K157" s="231"/>
      <c r="L157" s="231"/>
      <c r="M157" s="231"/>
      <c r="N157" s="231"/>
    </row>
    <row r="158" spans="4:14" s="3" customFormat="1" x14ac:dyDescent="0.2">
      <c r="D158" s="15"/>
      <c r="G158" s="231"/>
      <c r="I158" s="231"/>
      <c r="K158" s="231"/>
      <c r="L158" s="231"/>
      <c r="M158" s="231"/>
      <c r="N158" s="231"/>
    </row>
    <row r="159" spans="4:14" s="3" customFormat="1" x14ac:dyDescent="0.2">
      <c r="D159" s="15"/>
      <c r="G159" s="231"/>
      <c r="I159" s="231"/>
      <c r="K159" s="231"/>
      <c r="L159" s="231"/>
      <c r="M159" s="231"/>
      <c r="N159" s="231"/>
    </row>
    <row r="160" spans="4:14" s="3" customFormat="1" x14ac:dyDescent="0.2">
      <c r="D160" s="15"/>
      <c r="G160" s="231"/>
      <c r="I160" s="231"/>
      <c r="K160" s="231"/>
      <c r="L160" s="231"/>
      <c r="M160" s="231"/>
      <c r="N160" s="231"/>
    </row>
    <row r="161" spans="4:14" s="3" customFormat="1" x14ac:dyDescent="0.2">
      <c r="D161" s="15"/>
      <c r="G161" s="231"/>
      <c r="I161" s="231"/>
      <c r="K161" s="231"/>
      <c r="L161" s="231"/>
      <c r="M161" s="231"/>
      <c r="N161" s="231"/>
    </row>
    <row r="162" spans="4:14" s="3" customFormat="1" x14ac:dyDescent="0.2">
      <c r="D162" s="15"/>
      <c r="G162" s="231"/>
      <c r="I162" s="231"/>
      <c r="K162" s="231"/>
      <c r="L162" s="231"/>
      <c r="M162" s="231"/>
      <c r="N162" s="231"/>
    </row>
    <row r="163" spans="4:14" s="3" customFormat="1" x14ac:dyDescent="0.2">
      <c r="D163" s="15"/>
      <c r="G163" s="231"/>
      <c r="I163" s="231"/>
      <c r="K163" s="231"/>
      <c r="L163" s="231"/>
      <c r="M163" s="231"/>
      <c r="N163" s="231"/>
    </row>
    <row r="164" spans="4:14" s="3" customFormat="1" x14ac:dyDescent="0.2">
      <c r="D164" s="15"/>
      <c r="G164" s="231"/>
      <c r="I164" s="231"/>
      <c r="K164" s="231"/>
      <c r="L164" s="231"/>
      <c r="M164" s="231"/>
      <c r="N164" s="231"/>
    </row>
    <row r="165" spans="4:14" s="3" customFormat="1" x14ac:dyDescent="0.2">
      <c r="D165" s="15"/>
      <c r="G165" s="231"/>
      <c r="I165" s="231"/>
      <c r="K165" s="231"/>
      <c r="L165" s="231"/>
      <c r="M165" s="231"/>
      <c r="N165" s="231"/>
    </row>
    <row r="166" spans="4:14" s="3" customFormat="1" x14ac:dyDescent="0.2">
      <c r="D166" s="15"/>
      <c r="G166" s="231"/>
      <c r="I166" s="231"/>
      <c r="K166" s="231"/>
      <c r="L166" s="231"/>
      <c r="M166" s="231"/>
      <c r="N166" s="231"/>
    </row>
    <row r="167" spans="4:14" s="3" customFormat="1" x14ac:dyDescent="0.2">
      <c r="D167" s="15"/>
      <c r="G167" s="231"/>
      <c r="I167" s="231"/>
      <c r="K167" s="231"/>
      <c r="L167" s="231"/>
      <c r="M167" s="231"/>
      <c r="N167" s="231"/>
    </row>
    <row r="168" spans="4:14" s="3" customFormat="1" x14ac:dyDescent="0.2">
      <c r="D168" s="15"/>
      <c r="G168" s="231"/>
      <c r="I168" s="231"/>
      <c r="K168" s="231"/>
      <c r="L168" s="231"/>
      <c r="M168" s="231"/>
      <c r="N168" s="231"/>
    </row>
    <row r="169" spans="4:14" s="3" customFormat="1" x14ac:dyDescent="0.2">
      <c r="D169" s="15"/>
      <c r="G169" s="231"/>
      <c r="I169" s="231"/>
      <c r="K169" s="231"/>
      <c r="L169" s="231"/>
      <c r="M169" s="231"/>
      <c r="N169" s="231"/>
    </row>
    <row r="170" spans="4:14" s="3" customFormat="1" x14ac:dyDescent="0.2">
      <c r="D170" s="15"/>
      <c r="G170" s="231"/>
      <c r="I170" s="231"/>
      <c r="K170" s="231"/>
      <c r="L170" s="231"/>
      <c r="M170" s="231"/>
      <c r="N170" s="231"/>
    </row>
    <row r="171" spans="4:14" s="3" customFormat="1" x14ac:dyDescent="0.2">
      <c r="D171" s="15"/>
      <c r="G171" s="231"/>
      <c r="I171" s="231"/>
      <c r="K171" s="231"/>
      <c r="L171" s="231"/>
      <c r="M171" s="231"/>
      <c r="N171" s="231"/>
    </row>
    <row r="172" spans="4:14" s="3" customFormat="1" x14ac:dyDescent="0.2">
      <c r="D172" s="15"/>
      <c r="G172" s="231"/>
      <c r="I172" s="231"/>
      <c r="K172" s="231"/>
      <c r="L172" s="231"/>
      <c r="M172" s="231"/>
      <c r="N172" s="231"/>
    </row>
    <row r="173" spans="4:14" s="3" customFormat="1" x14ac:dyDescent="0.2">
      <c r="D173" s="15"/>
      <c r="G173" s="231"/>
      <c r="I173" s="231"/>
      <c r="K173" s="231"/>
      <c r="L173" s="231"/>
      <c r="M173" s="231"/>
      <c r="N173" s="231"/>
    </row>
    <row r="174" spans="4:14" s="3" customFormat="1" x14ac:dyDescent="0.2">
      <c r="D174" s="15"/>
      <c r="G174" s="231"/>
      <c r="I174" s="231"/>
      <c r="K174" s="231"/>
      <c r="L174" s="231"/>
      <c r="M174" s="231"/>
      <c r="N174" s="231"/>
    </row>
    <row r="175" spans="4:14" s="3" customFormat="1" x14ac:dyDescent="0.2">
      <c r="D175" s="15"/>
      <c r="G175" s="231"/>
      <c r="I175" s="231"/>
      <c r="K175" s="231"/>
      <c r="L175" s="231"/>
      <c r="M175" s="231"/>
      <c r="N175" s="231"/>
    </row>
    <row r="176" spans="4:14" s="3" customFormat="1" x14ac:dyDescent="0.2">
      <c r="D176" s="15"/>
      <c r="G176" s="231"/>
      <c r="I176" s="231"/>
      <c r="K176" s="231"/>
      <c r="L176" s="231"/>
      <c r="M176" s="231"/>
      <c r="N176" s="231"/>
    </row>
    <row r="177" spans="4:14" s="3" customFormat="1" x14ac:dyDescent="0.2">
      <c r="D177" s="15"/>
      <c r="G177" s="231"/>
      <c r="I177" s="231"/>
      <c r="K177" s="231"/>
      <c r="L177" s="231"/>
      <c r="M177" s="231"/>
      <c r="N177" s="231"/>
    </row>
    <row r="178" spans="4:14" s="3" customFormat="1" x14ac:dyDescent="0.2">
      <c r="D178" s="15"/>
      <c r="G178" s="231"/>
      <c r="I178" s="231"/>
      <c r="K178" s="231"/>
      <c r="L178" s="231"/>
      <c r="M178" s="231"/>
      <c r="N178" s="231"/>
    </row>
    <row r="179" spans="4:14" s="3" customFormat="1" x14ac:dyDescent="0.2">
      <c r="D179" s="15"/>
      <c r="G179" s="231"/>
      <c r="I179" s="231"/>
      <c r="K179" s="231"/>
      <c r="L179" s="231"/>
      <c r="M179" s="231"/>
      <c r="N179" s="231"/>
    </row>
    <row r="180" spans="4:14" s="3" customFormat="1" x14ac:dyDescent="0.2">
      <c r="D180" s="15"/>
      <c r="G180" s="231"/>
      <c r="I180" s="231"/>
      <c r="K180" s="231"/>
      <c r="L180" s="231"/>
      <c r="M180" s="231"/>
      <c r="N180" s="231"/>
    </row>
    <row r="181" spans="4:14" s="3" customFormat="1" x14ac:dyDescent="0.2">
      <c r="D181" s="15"/>
      <c r="G181" s="231"/>
      <c r="I181" s="231"/>
      <c r="K181" s="231"/>
      <c r="L181" s="231"/>
      <c r="M181" s="231"/>
      <c r="N181" s="231"/>
    </row>
    <row r="182" spans="4:14" s="3" customFormat="1" x14ac:dyDescent="0.2">
      <c r="D182" s="15"/>
      <c r="G182" s="231"/>
      <c r="I182" s="231"/>
      <c r="K182" s="231"/>
      <c r="L182" s="231"/>
      <c r="M182" s="231"/>
      <c r="N182" s="231"/>
    </row>
    <row r="183" spans="4:14" s="3" customFormat="1" x14ac:dyDescent="0.2">
      <c r="D183" s="15"/>
      <c r="G183" s="231"/>
      <c r="I183" s="231"/>
      <c r="K183" s="231"/>
      <c r="L183" s="231"/>
      <c r="M183" s="231"/>
      <c r="N183" s="231"/>
    </row>
    <row r="184" spans="4:14" s="3" customFormat="1" x14ac:dyDescent="0.2">
      <c r="D184" s="15"/>
      <c r="G184" s="231"/>
      <c r="I184" s="231"/>
      <c r="K184" s="231"/>
      <c r="L184" s="231"/>
      <c r="M184" s="231"/>
      <c r="N184" s="231"/>
    </row>
    <row r="185" spans="4:14" s="3" customFormat="1" x14ac:dyDescent="0.2">
      <c r="D185" s="15"/>
      <c r="G185" s="231"/>
      <c r="I185" s="231"/>
      <c r="K185" s="231"/>
      <c r="L185" s="231"/>
      <c r="M185" s="231"/>
      <c r="N185" s="231"/>
    </row>
    <row r="186" spans="4:14" s="3" customFormat="1" x14ac:dyDescent="0.2">
      <c r="D186" s="15"/>
      <c r="G186" s="231"/>
      <c r="I186" s="231"/>
      <c r="K186" s="231"/>
      <c r="L186" s="231"/>
      <c r="M186" s="231"/>
      <c r="N186" s="231"/>
    </row>
    <row r="187" spans="4:14" s="3" customFormat="1" x14ac:dyDescent="0.2">
      <c r="D187" s="15"/>
      <c r="G187" s="231"/>
      <c r="I187" s="231"/>
      <c r="K187" s="231"/>
      <c r="L187" s="231"/>
      <c r="M187" s="231"/>
      <c r="N187" s="231"/>
    </row>
    <row r="188" spans="4:14" s="3" customFormat="1" x14ac:dyDescent="0.2">
      <c r="D188" s="15"/>
      <c r="G188" s="231"/>
      <c r="I188" s="231"/>
      <c r="K188" s="231"/>
      <c r="L188" s="231"/>
      <c r="M188" s="231"/>
      <c r="N188" s="231"/>
    </row>
    <row r="189" spans="4:14" s="3" customFormat="1" x14ac:dyDescent="0.2">
      <c r="D189" s="15"/>
      <c r="G189" s="231"/>
      <c r="I189" s="231"/>
      <c r="K189" s="231"/>
      <c r="L189" s="231"/>
      <c r="M189" s="231"/>
      <c r="N189" s="231"/>
    </row>
    <row r="190" spans="4:14" s="3" customFormat="1" x14ac:dyDescent="0.2">
      <c r="D190" s="15"/>
      <c r="G190" s="231"/>
      <c r="I190" s="231"/>
      <c r="K190" s="231"/>
      <c r="L190" s="231"/>
      <c r="M190" s="231"/>
      <c r="N190" s="231"/>
    </row>
    <row r="191" spans="4:14" s="3" customFormat="1" x14ac:dyDescent="0.2">
      <c r="D191" s="15"/>
      <c r="G191" s="231"/>
      <c r="I191" s="231"/>
      <c r="K191" s="231"/>
      <c r="L191" s="231"/>
      <c r="M191" s="231"/>
      <c r="N191" s="231"/>
    </row>
    <row r="192" spans="4:14" s="3" customFormat="1" x14ac:dyDescent="0.2">
      <c r="D192" s="15"/>
      <c r="G192" s="231"/>
      <c r="I192" s="231"/>
      <c r="K192" s="231"/>
      <c r="L192" s="231"/>
      <c r="M192" s="231"/>
      <c r="N192" s="231"/>
    </row>
    <row r="193" spans="4:14" s="3" customFormat="1" x14ac:dyDescent="0.2">
      <c r="D193" s="15"/>
      <c r="G193" s="231"/>
      <c r="I193" s="231"/>
      <c r="K193" s="231"/>
      <c r="L193" s="231"/>
      <c r="M193" s="231"/>
      <c r="N193" s="231"/>
    </row>
    <row r="194" spans="4:14" s="3" customFormat="1" x14ac:dyDescent="0.2">
      <c r="D194" s="15"/>
      <c r="G194" s="231"/>
      <c r="I194" s="231"/>
      <c r="K194" s="231"/>
      <c r="L194" s="231"/>
      <c r="M194" s="231"/>
      <c r="N194" s="231"/>
    </row>
    <row r="195" spans="4:14" s="3" customFormat="1" x14ac:dyDescent="0.2">
      <c r="D195" s="15"/>
      <c r="G195" s="231"/>
      <c r="I195" s="231"/>
      <c r="K195" s="231"/>
      <c r="L195" s="231"/>
      <c r="M195" s="231"/>
      <c r="N195" s="231"/>
    </row>
    <row r="196" spans="4:14" s="3" customFormat="1" x14ac:dyDescent="0.2">
      <c r="D196" s="15"/>
      <c r="G196" s="231"/>
      <c r="I196" s="231"/>
      <c r="K196" s="231"/>
      <c r="L196" s="231"/>
      <c r="M196" s="231"/>
      <c r="N196" s="231"/>
    </row>
    <row r="197" spans="4:14" s="3" customFormat="1" x14ac:dyDescent="0.2">
      <c r="D197" s="15"/>
      <c r="G197" s="231"/>
      <c r="I197" s="231"/>
      <c r="K197" s="231"/>
      <c r="L197" s="231"/>
      <c r="M197" s="231"/>
      <c r="N197" s="231"/>
    </row>
    <row r="198" spans="4:14" s="3" customFormat="1" x14ac:dyDescent="0.2">
      <c r="D198" s="15"/>
      <c r="G198" s="231"/>
      <c r="I198" s="231"/>
      <c r="K198" s="231"/>
      <c r="L198" s="231"/>
      <c r="M198" s="231"/>
      <c r="N198" s="231"/>
    </row>
    <row r="199" spans="4:14" s="3" customFormat="1" x14ac:dyDescent="0.2">
      <c r="D199" s="15"/>
      <c r="G199" s="231"/>
      <c r="I199" s="231"/>
      <c r="K199" s="231"/>
      <c r="L199" s="231"/>
      <c r="M199" s="231"/>
      <c r="N199" s="231"/>
    </row>
    <row r="200" spans="4:14" s="3" customFormat="1" x14ac:dyDescent="0.2">
      <c r="D200" s="15"/>
      <c r="G200" s="231"/>
      <c r="I200" s="231"/>
      <c r="K200" s="231"/>
      <c r="L200" s="231"/>
      <c r="M200" s="231"/>
      <c r="N200" s="231"/>
    </row>
    <row r="201" spans="4:14" s="3" customFormat="1" x14ac:dyDescent="0.2">
      <c r="D201" s="15"/>
      <c r="G201" s="231"/>
      <c r="I201" s="231"/>
      <c r="K201" s="231"/>
      <c r="L201" s="231"/>
      <c r="M201" s="231"/>
      <c r="N201" s="231"/>
    </row>
    <row r="202" spans="4:14" s="3" customFormat="1" x14ac:dyDescent="0.2">
      <c r="D202" s="15"/>
      <c r="G202" s="231"/>
      <c r="I202" s="231"/>
      <c r="K202" s="231"/>
      <c r="L202" s="231"/>
      <c r="M202" s="231"/>
      <c r="N202" s="231"/>
    </row>
    <row r="203" spans="4:14" s="3" customFormat="1" x14ac:dyDescent="0.2">
      <c r="D203" s="15"/>
      <c r="G203" s="231"/>
      <c r="I203" s="231"/>
      <c r="K203" s="231"/>
      <c r="L203" s="231"/>
      <c r="M203" s="231"/>
      <c r="N203" s="231"/>
    </row>
    <row r="204" spans="4:14" s="3" customFormat="1" x14ac:dyDescent="0.2">
      <c r="D204" s="15"/>
      <c r="G204" s="231"/>
      <c r="I204" s="231"/>
      <c r="K204" s="231"/>
      <c r="L204" s="231"/>
      <c r="M204" s="231"/>
      <c r="N204" s="231"/>
    </row>
    <row r="205" spans="4:14" s="3" customFormat="1" x14ac:dyDescent="0.2">
      <c r="D205" s="15"/>
      <c r="G205" s="231"/>
      <c r="I205" s="231"/>
      <c r="K205" s="231"/>
      <c r="L205" s="231"/>
      <c r="M205" s="231"/>
      <c r="N205" s="231"/>
    </row>
    <row r="206" spans="4:14" s="3" customFormat="1" x14ac:dyDescent="0.2">
      <c r="D206" s="15"/>
      <c r="G206" s="231"/>
      <c r="I206" s="231"/>
      <c r="K206" s="231"/>
      <c r="L206" s="231"/>
      <c r="M206" s="231"/>
      <c r="N206" s="231"/>
    </row>
    <row r="207" spans="4:14" s="3" customFormat="1" x14ac:dyDescent="0.2">
      <c r="D207" s="15"/>
      <c r="G207" s="231"/>
      <c r="I207" s="231"/>
      <c r="K207" s="231"/>
      <c r="L207" s="231"/>
      <c r="M207" s="231"/>
      <c r="N207" s="231"/>
    </row>
    <row r="208" spans="4:14" s="3" customFormat="1" x14ac:dyDescent="0.2">
      <c r="D208" s="15"/>
      <c r="G208" s="231"/>
      <c r="I208" s="231"/>
      <c r="K208" s="231"/>
      <c r="L208" s="231"/>
      <c r="M208" s="231"/>
      <c r="N208" s="231"/>
    </row>
    <row r="209" spans="4:14" s="3" customFormat="1" x14ac:dyDescent="0.2">
      <c r="D209" s="15"/>
      <c r="G209" s="231"/>
      <c r="I209" s="231"/>
      <c r="K209" s="231"/>
      <c r="L209" s="231"/>
      <c r="M209" s="231"/>
      <c r="N209" s="231"/>
    </row>
    <row r="210" spans="4:14" s="3" customFormat="1" x14ac:dyDescent="0.2">
      <c r="D210" s="15"/>
      <c r="G210" s="231"/>
      <c r="I210" s="231"/>
      <c r="K210" s="231"/>
      <c r="L210" s="231"/>
      <c r="M210" s="231"/>
      <c r="N210" s="231"/>
    </row>
    <row r="211" spans="4:14" s="3" customFormat="1" x14ac:dyDescent="0.2">
      <c r="D211" s="15"/>
      <c r="G211" s="231"/>
      <c r="I211" s="231"/>
      <c r="K211" s="231"/>
      <c r="L211" s="231"/>
      <c r="M211" s="231"/>
      <c r="N211" s="231"/>
    </row>
    <row r="212" spans="4:14" s="3" customFormat="1" x14ac:dyDescent="0.2">
      <c r="D212" s="15"/>
      <c r="G212" s="231"/>
      <c r="I212" s="231"/>
      <c r="K212" s="231"/>
      <c r="L212" s="231"/>
      <c r="M212" s="231"/>
      <c r="N212" s="231"/>
    </row>
    <row r="213" spans="4:14" s="3" customFormat="1" x14ac:dyDescent="0.2">
      <c r="D213" s="15"/>
      <c r="G213" s="231"/>
      <c r="I213" s="231"/>
      <c r="K213" s="231"/>
      <c r="L213" s="231"/>
      <c r="M213" s="231"/>
      <c r="N213" s="231"/>
    </row>
    <row r="214" spans="4:14" s="3" customFormat="1" x14ac:dyDescent="0.2">
      <c r="D214" s="15"/>
      <c r="G214" s="231"/>
      <c r="I214" s="231"/>
      <c r="K214" s="231"/>
      <c r="L214" s="231"/>
      <c r="M214" s="231"/>
      <c r="N214" s="231"/>
    </row>
    <row r="215" spans="4:14" s="3" customFormat="1" x14ac:dyDescent="0.2">
      <c r="D215" s="15"/>
      <c r="G215" s="231"/>
      <c r="I215" s="231"/>
      <c r="K215" s="231"/>
      <c r="L215" s="231"/>
      <c r="M215" s="231"/>
      <c r="N215" s="231"/>
    </row>
    <row r="216" spans="4:14" s="3" customFormat="1" x14ac:dyDescent="0.2">
      <c r="D216" s="15"/>
      <c r="G216" s="231"/>
      <c r="I216" s="231"/>
      <c r="K216" s="231"/>
      <c r="L216" s="231"/>
      <c r="M216" s="231"/>
      <c r="N216" s="231"/>
    </row>
    <row r="217" spans="4:14" s="3" customFormat="1" x14ac:dyDescent="0.2">
      <c r="D217" s="15"/>
      <c r="G217" s="231"/>
      <c r="I217" s="231"/>
      <c r="K217" s="231"/>
      <c r="L217" s="231"/>
      <c r="M217" s="231"/>
      <c r="N217" s="231"/>
    </row>
    <row r="218" spans="4:14" s="3" customFormat="1" x14ac:dyDescent="0.2">
      <c r="D218" s="15"/>
      <c r="G218" s="231"/>
      <c r="I218" s="231"/>
      <c r="K218" s="231"/>
      <c r="L218" s="231"/>
      <c r="M218" s="231"/>
      <c r="N218" s="231"/>
    </row>
    <row r="219" spans="4:14" s="3" customFormat="1" x14ac:dyDescent="0.2">
      <c r="D219" s="15"/>
      <c r="G219" s="231"/>
      <c r="I219" s="231"/>
      <c r="K219" s="231"/>
      <c r="L219" s="231"/>
      <c r="M219" s="231"/>
      <c r="N219" s="231"/>
    </row>
    <row r="220" spans="4:14" s="3" customFormat="1" x14ac:dyDescent="0.2">
      <c r="D220" s="15"/>
      <c r="G220" s="231"/>
      <c r="I220" s="231"/>
      <c r="K220" s="231"/>
      <c r="L220" s="231"/>
      <c r="M220" s="231"/>
      <c r="N220" s="231"/>
    </row>
    <row r="221" spans="4:14" s="3" customFormat="1" x14ac:dyDescent="0.2">
      <c r="D221" s="15"/>
      <c r="G221" s="231"/>
      <c r="I221" s="231"/>
      <c r="K221" s="231"/>
      <c r="L221" s="231"/>
      <c r="M221" s="231"/>
      <c r="N221" s="231"/>
    </row>
    <row r="222" spans="4:14" s="3" customFormat="1" x14ac:dyDescent="0.2">
      <c r="D222" s="15"/>
      <c r="G222" s="231"/>
      <c r="I222" s="231"/>
      <c r="K222" s="231"/>
      <c r="L222" s="231"/>
      <c r="M222" s="231"/>
      <c r="N222" s="231"/>
    </row>
    <row r="223" spans="4:14" s="3" customFormat="1" x14ac:dyDescent="0.2">
      <c r="D223" s="15"/>
      <c r="G223" s="231"/>
      <c r="I223" s="231"/>
      <c r="K223" s="231"/>
      <c r="L223" s="231"/>
      <c r="M223" s="231"/>
      <c r="N223" s="231"/>
    </row>
    <row r="224" spans="4:14" s="3" customFormat="1" x14ac:dyDescent="0.2">
      <c r="D224" s="15"/>
      <c r="G224" s="231"/>
      <c r="I224" s="231"/>
      <c r="K224" s="231"/>
      <c r="L224" s="231"/>
      <c r="M224" s="231"/>
      <c r="N224" s="231"/>
    </row>
    <row r="225" spans="4:14" s="3" customFormat="1" x14ac:dyDescent="0.2">
      <c r="D225" s="15"/>
      <c r="G225" s="231"/>
      <c r="I225" s="231"/>
      <c r="K225" s="231"/>
      <c r="L225" s="231"/>
      <c r="M225" s="231"/>
      <c r="N225" s="231"/>
    </row>
    <row r="226" spans="4:14" s="3" customFormat="1" x14ac:dyDescent="0.2">
      <c r="D226" s="15"/>
      <c r="G226" s="231"/>
      <c r="I226" s="231"/>
      <c r="K226" s="231"/>
      <c r="L226" s="231"/>
      <c r="M226" s="231"/>
      <c r="N226" s="231"/>
    </row>
    <row r="227" spans="4:14" s="3" customFormat="1" x14ac:dyDescent="0.2">
      <c r="D227" s="15"/>
      <c r="G227" s="231"/>
      <c r="I227" s="231"/>
      <c r="K227" s="231"/>
      <c r="L227" s="231"/>
      <c r="M227" s="231"/>
      <c r="N227" s="231"/>
    </row>
    <row r="228" spans="4:14" s="3" customFormat="1" x14ac:dyDescent="0.2">
      <c r="D228" s="15"/>
      <c r="G228" s="231"/>
      <c r="I228" s="231"/>
      <c r="K228" s="231"/>
      <c r="L228" s="231"/>
      <c r="M228" s="231"/>
      <c r="N228" s="231"/>
    </row>
    <row r="229" spans="4:14" s="3" customFormat="1" x14ac:dyDescent="0.2">
      <c r="D229" s="15"/>
      <c r="G229" s="231"/>
      <c r="I229" s="231"/>
      <c r="K229" s="231"/>
      <c r="L229" s="231"/>
      <c r="M229" s="231"/>
      <c r="N229" s="231"/>
    </row>
    <row r="230" spans="4:14" s="3" customFormat="1" x14ac:dyDescent="0.2">
      <c r="D230" s="15"/>
      <c r="G230" s="231"/>
      <c r="I230" s="231"/>
      <c r="K230" s="231"/>
      <c r="L230" s="231"/>
      <c r="M230" s="231"/>
      <c r="N230" s="231"/>
    </row>
    <row r="231" spans="4:14" s="3" customFormat="1" x14ac:dyDescent="0.2">
      <c r="D231" s="15"/>
      <c r="G231" s="231"/>
      <c r="I231" s="231"/>
      <c r="K231" s="231"/>
      <c r="L231" s="231"/>
      <c r="M231" s="231"/>
      <c r="N231" s="231"/>
    </row>
    <row r="232" spans="4:14" s="3" customFormat="1" x14ac:dyDescent="0.2">
      <c r="D232" s="15"/>
      <c r="G232" s="231"/>
      <c r="I232" s="231"/>
      <c r="K232" s="231"/>
      <c r="L232" s="231"/>
      <c r="M232" s="231"/>
      <c r="N232" s="231"/>
    </row>
    <row r="233" spans="4:14" s="3" customFormat="1" x14ac:dyDescent="0.2">
      <c r="D233" s="15"/>
      <c r="G233" s="231"/>
      <c r="I233" s="231"/>
      <c r="K233" s="231"/>
      <c r="L233" s="231"/>
      <c r="M233" s="231"/>
      <c r="N233" s="231"/>
    </row>
    <row r="234" spans="4:14" s="3" customFormat="1" x14ac:dyDescent="0.2">
      <c r="D234" s="15"/>
      <c r="G234" s="231"/>
      <c r="I234" s="231"/>
      <c r="K234" s="231"/>
      <c r="L234" s="231"/>
      <c r="M234" s="231"/>
      <c r="N234" s="231"/>
    </row>
    <row r="235" spans="4:14" s="3" customFormat="1" x14ac:dyDescent="0.2">
      <c r="D235" s="15"/>
      <c r="G235" s="231"/>
      <c r="I235" s="231"/>
      <c r="K235" s="231"/>
      <c r="L235" s="231"/>
      <c r="M235" s="231"/>
      <c r="N235" s="231"/>
    </row>
    <row r="236" spans="4:14" s="3" customFormat="1" x14ac:dyDescent="0.2">
      <c r="D236" s="15"/>
      <c r="G236" s="231"/>
      <c r="I236" s="231"/>
      <c r="K236" s="231"/>
      <c r="L236" s="231"/>
      <c r="M236" s="231"/>
      <c r="N236" s="231"/>
    </row>
    <row r="237" spans="4:14" s="3" customFormat="1" x14ac:dyDescent="0.2">
      <c r="D237" s="15"/>
      <c r="G237" s="231"/>
      <c r="I237" s="231"/>
      <c r="K237" s="231"/>
      <c r="L237" s="231"/>
      <c r="M237" s="231"/>
      <c r="N237" s="231"/>
    </row>
    <row r="238" spans="4:14" s="3" customFormat="1" x14ac:dyDescent="0.2">
      <c r="D238" s="15"/>
      <c r="G238" s="231"/>
      <c r="I238" s="231"/>
      <c r="K238" s="231"/>
      <c r="L238" s="231"/>
      <c r="M238" s="231"/>
      <c r="N238" s="231"/>
    </row>
    <row r="239" spans="4:14" s="3" customFormat="1" x14ac:dyDescent="0.2">
      <c r="D239" s="15"/>
      <c r="G239" s="231"/>
      <c r="I239" s="231"/>
      <c r="K239" s="231"/>
      <c r="L239" s="231"/>
      <c r="M239" s="231"/>
      <c r="N239" s="231"/>
    </row>
    <row r="240" spans="4:14" s="3" customFormat="1" x14ac:dyDescent="0.2">
      <c r="D240" s="15"/>
      <c r="G240" s="231"/>
      <c r="I240" s="231"/>
      <c r="K240" s="231"/>
      <c r="L240" s="231"/>
      <c r="M240" s="231"/>
      <c r="N240" s="231"/>
    </row>
    <row r="241" spans="4:14" s="3" customFormat="1" x14ac:dyDescent="0.2">
      <c r="D241" s="15"/>
      <c r="G241" s="231"/>
      <c r="I241" s="231"/>
      <c r="K241" s="231"/>
      <c r="L241" s="231"/>
      <c r="M241" s="231"/>
      <c r="N241" s="231"/>
    </row>
    <row r="242" spans="4:14" s="3" customFormat="1" x14ac:dyDescent="0.2">
      <c r="D242" s="15"/>
      <c r="G242" s="231"/>
      <c r="I242" s="231"/>
      <c r="K242" s="231"/>
      <c r="L242" s="231"/>
      <c r="M242" s="231"/>
      <c r="N242" s="231"/>
    </row>
    <row r="243" spans="4:14" s="3" customFormat="1" x14ac:dyDescent="0.2">
      <c r="D243" s="15"/>
      <c r="G243" s="231"/>
      <c r="I243" s="231"/>
      <c r="K243" s="231"/>
      <c r="L243" s="231"/>
      <c r="M243" s="231"/>
      <c r="N243" s="231"/>
    </row>
    <row r="244" spans="4:14" s="3" customFormat="1" x14ac:dyDescent="0.2">
      <c r="D244" s="15"/>
      <c r="G244" s="231"/>
      <c r="I244" s="231"/>
      <c r="K244" s="231"/>
      <c r="L244" s="231"/>
      <c r="M244" s="231"/>
      <c r="N244" s="231"/>
    </row>
    <row r="245" spans="4:14" s="3" customFormat="1" x14ac:dyDescent="0.2">
      <c r="D245" s="15"/>
      <c r="G245" s="231"/>
      <c r="I245" s="231"/>
      <c r="K245" s="231"/>
      <c r="L245" s="231"/>
      <c r="M245" s="231"/>
      <c r="N245" s="231"/>
    </row>
    <row r="246" spans="4:14" s="3" customFormat="1" x14ac:dyDescent="0.2">
      <c r="D246" s="15"/>
      <c r="G246" s="231"/>
      <c r="I246" s="231"/>
      <c r="K246" s="231"/>
      <c r="L246" s="231"/>
      <c r="M246" s="231"/>
      <c r="N246" s="231"/>
    </row>
    <row r="247" spans="4:14" s="3" customFormat="1" x14ac:dyDescent="0.2">
      <c r="D247" s="15"/>
      <c r="G247" s="231"/>
      <c r="I247" s="231"/>
      <c r="K247" s="231"/>
      <c r="L247" s="231"/>
      <c r="M247" s="231"/>
      <c r="N247" s="231"/>
    </row>
    <row r="248" spans="4:14" s="3" customFormat="1" x14ac:dyDescent="0.2">
      <c r="D248" s="15"/>
      <c r="G248" s="231"/>
      <c r="I248" s="231"/>
      <c r="K248" s="231"/>
      <c r="L248" s="231"/>
      <c r="M248" s="231"/>
      <c r="N248" s="231"/>
    </row>
    <row r="249" spans="4:14" s="3" customFormat="1" x14ac:dyDescent="0.2">
      <c r="D249" s="15"/>
      <c r="G249" s="231"/>
      <c r="I249" s="231"/>
      <c r="K249" s="231"/>
      <c r="L249" s="231"/>
      <c r="M249" s="231"/>
      <c r="N249" s="231"/>
    </row>
    <row r="250" spans="4:14" s="3" customFormat="1" x14ac:dyDescent="0.2">
      <c r="D250" s="15"/>
      <c r="G250" s="231"/>
      <c r="I250" s="231"/>
      <c r="K250" s="231"/>
      <c r="L250" s="231"/>
      <c r="M250" s="231"/>
      <c r="N250" s="231"/>
    </row>
    <row r="251" spans="4:14" s="3" customFormat="1" x14ac:dyDescent="0.2">
      <c r="D251" s="15"/>
      <c r="G251" s="231"/>
      <c r="I251" s="231"/>
      <c r="K251" s="231"/>
      <c r="L251" s="231"/>
      <c r="M251" s="231"/>
      <c r="N251" s="231"/>
    </row>
    <row r="252" spans="4:14" s="3" customFormat="1" x14ac:dyDescent="0.2">
      <c r="D252" s="15"/>
      <c r="G252" s="231"/>
      <c r="I252" s="231"/>
      <c r="K252" s="231"/>
      <c r="L252" s="231"/>
      <c r="M252" s="231"/>
      <c r="N252" s="231"/>
    </row>
  </sheetData>
  <mergeCells count="21">
    <mergeCell ref="A27:E27"/>
    <mergeCell ref="A21:E21"/>
    <mergeCell ref="A1:E2"/>
    <mergeCell ref="A16:E16"/>
    <mergeCell ref="A10:E10"/>
    <mergeCell ref="A11:E11"/>
    <mergeCell ref="A13:E13"/>
    <mergeCell ref="A14:E14"/>
    <mergeCell ref="A9:E9"/>
    <mergeCell ref="A12:E12"/>
    <mergeCell ref="A15:E15"/>
    <mergeCell ref="A25:E25"/>
    <mergeCell ref="A23:E23"/>
    <mergeCell ref="A24:E24"/>
    <mergeCell ref="A20:E20"/>
    <mergeCell ref="A22:E22"/>
    <mergeCell ref="H3:J3"/>
    <mergeCell ref="A4:N5"/>
    <mergeCell ref="A6:N6"/>
    <mergeCell ref="A7:N7"/>
    <mergeCell ref="A18:N18"/>
  </mergeCells>
  <phoneticPr fontId="0" type="noConversion"/>
  <printOptions horizontalCentered="1"/>
  <pageMargins left="0.19685039370078741" right="0.19685039370078741" top="0.62992125984251968" bottom="0.39370078740157483" header="0.51181102362204722" footer="0.51181102362204722"/>
  <pageSetup paperSize="9" scale="75" orientation="landscape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7"/>
  <sheetViews>
    <sheetView zoomScaleNormal="100" workbookViewId="0">
      <selection activeCell="E28" sqref="E28"/>
    </sheetView>
  </sheetViews>
  <sheetFormatPr defaultColWidth="11.42578125" defaultRowHeight="12.75" x14ac:dyDescent="0.2"/>
  <cols>
    <col min="1" max="2" width="4.28515625" style="59" customWidth="1"/>
    <col min="3" max="3" width="6.28515625" style="59" customWidth="1"/>
    <col min="4" max="4" width="53.28515625" customWidth="1"/>
    <col min="5" max="5" width="14.85546875" style="180" bestFit="1" customWidth="1"/>
    <col min="6" max="6" width="14.85546875" style="180" customWidth="1"/>
    <col min="7" max="7" width="9.140625" style="180" customWidth="1"/>
    <col min="8" max="8" width="13.140625" style="180" customWidth="1"/>
    <col min="9" max="9" width="8.7109375" customWidth="1"/>
    <col min="10" max="10" width="14.140625" style="180" customWidth="1"/>
    <col min="11" max="11" width="8.85546875" customWidth="1"/>
    <col min="12" max="12" width="14.28515625" style="180" customWidth="1"/>
    <col min="13" max="13" width="9" customWidth="1"/>
    <col min="16" max="16" width="12.85546875" bestFit="1" customWidth="1"/>
  </cols>
  <sheetData>
    <row r="1" spans="1:17" s="3" customFormat="1" ht="30" customHeight="1" x14ac:dyDescent="0.2">
      <c r="A1" s="305" t="s">
        <v>3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</row>
    <row r="2" spans="1:17" s="3" customFormat="1" ht="25.5" customHeight="1" x14ac:dyDescent="0.2">
      <c r="A2" s="318" t="s">
        <v>81</v>
      </c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8"/>
      <c r="M2" s="318"/>
    </row>
    <row r="3" spans="1:17" s="3" customFormat="1" ht="38.25" customHeight="1" x14ac:dyDescent="0.2">
      <c r="A3" s="51" t="s">
        <v>96</v>
      </c>
      <c r="B3" s="51" t="s">
        <v>97</v>
      </c>
      <c r="C3" s="51" t="s">
        <v>98</v>
      </c>
      <c r="D3" s="267" t="s">
        <v>95</v>
      </c>
      <c r="E3" s="268" t="s">
        <v>177</v>
      </c>
      <c r="F3" s="268" t="s">
        <v>178</v>
      </c>
      <c r="G3" s="269" t="s">
        <v>179</v>
      </c>
      <c r="H3" s="268" t="s">
        <v>180</v>
      </c>
      <c r="I3" s="269" t="s">
        <v>181</v>
      </c>
      <c r="J3" s="268" t="s">
        <v>182</v>
      </c>
      <c r="K3" s="269" t="s">
        <v>184</v>
      </c>
      <c r="L3" s="268" t="s">
        <v>183</v>
      </c>
      <c r="M3" s="269" t="s">
        <v>185</v>
      </c>
    </row>
    <row r="4" spans="1:17" s="3" customFormat="1" ht="21.6" customHeight="1" x14ac:dyDescent="0.2">
      <c r="A4" s="28">
        <v>6</v>
      </c>
      <c r="B4" s="52"/>
      <c r="C4" s="52"/>
      <c r="D4" s="10" t="s">
        <v>13</v>
      </c>
      <c r="E4" s="181">
        <v>1838291279.0799997</v>
      </c>
      <c r="F4" s="62">
        <v>2104804690</v>
      </c>
      <c r="G4" s="63">
        <v>114.49788800898739</v>
      </c>
      <c r="H4" s="62">
        <v>1977904290</v>
      </c>
      <c r="I4" s="63">
        <v>93.970918033254662</v>
      </c>
      <c r="J4" s="62">
        <v>2004146890</v>
      </c>
      <c r="K4" s="63">
        <v>101.32678816324324</v>
      </c>
      <c r="L4" s="62">
        <v>1984995890</v>
      </c>
      <c r="M4" s="63">
        <v>99.044431319103566</v>
      </c>
      <c r="O4" s="232"/>
      <c r="P4" s="232"/>
      <c r="Q4" s="232"/>
    </row>
    <row r="5" spans="1:17" s="31" customFormat="1" ht="15" customHeight="1" x14ac:dyDescent="0.2">
      <c r="A5" s="234"/>
      <c r="B5" s="239">
        <v>63</v>
      </c>
      <c r="C5" s="239"/>
      <c r="D5" s="239" t="s">
        <v>72</v>
      </c>
      <c r="E5" s="257">
        <v>151105148.5</v>
      </c>
      <c r="F5" s="240">
        <v>300188690</v>
      </c>
      <c r="G5" s="63">
        <v>198.66211904751876</v>
      </c>
      <c r="H5" s="240">
        <v>66838290</v>
      </c>
      <c r="I5" s="63">
        <v>22.265425789359352</v>
      </c>
      <c r="J5" s="240">
        <v>84480890</v>
      </c>
      <c r="K5" s="63">
        <v>126.39594759231572</v>
      </c>
      <c r="L5" s="240">
        <v>82829890</v>
      </c>
      <c r="M5" s="63">
        <v>98.045711876378192</v>
      </c>
      <c r="O5" s="238"/>
      <c r="P5" s="238"/>
      <c r="Q5" s="238"/>
    </row>
    <row r="6" spans="1:17" s="41" customFormat="1" ht="13.15" customHeight="1" x14ac:dyDescent="0.2">
      <c r="A6" s="40"/>
      <c r="B6" s="243"/>
      <c r="C6" s="243">
        <v>632</v>
      </c>
      <c r="D6" s="243" t="s">
        <v>66</v>
      </c>
      <c r="E6" s="253">
        <v>518759.07</v>
      </c>
      <c r="F6" s="241">
        <v>1440650</v>
      </c>
      <c r="G6" s="242">
        <v>277.71080706116618</v>
      </c>
      <c r="H6" s="241">
        <v>1471900</v>
      </c>
      <c r="I6" s="242">
        <v>102.16915975427759</v>
      </c>
      <c r="J6" s="241"/>
      <c r="K6" s="242"/>
      <c r="L6" s="241"/>
      <c r="M6" s="242"/>
    </row>
    <row r="7" spans="1:17" s="41" customFormat="1" ht="14.25" customHeight="1" x14ac:dyDescent="0.2">
      <c r="A7" s="40"/>
      <c r="B7" s="243"/>
      <c r="C7" s="243">
        <v>633</v>
      </c>
      <c r="D7" s="243" t="s">
        <v>73</v>
      </c>
      <c r="E7" s="253">
        <v>32647029.530000001</v>
      </c>
      <c r="F7" s="241">
        <v>39400000</v>
      </c>
      <c r="G7" s="242">
        <v>120.68479297264874</v>
      </c>
      <c r="H7" s="241">
        <v>3400000</v>
      </c>
      <c r="I7" s="242">
        <v>8.6294416243654819</v>
      </c>
      <c r="J7" s="241"/>
      <c r="K7" s="242"/>
      <c r="L7" s="241"/>
      <c r="M7" s="242"/>
    </row>
    <row r="8" spans="1:17" s="41" customFormat="1" ht="13.15" customHeight="1" x14ac:dyDescent="0.2">
      <c r="A8" s="40"/>
      <c r="B8" s="243"/>
      <c r="C8" s="243">
        <v>638</v>
      </c>
      <c r="D8" s="243" t="s">
        <v>109</v>
      </c>
      <c r="E8" s="182">
        <v>117939359.90000001</v>
      </c>
      <c r="F8" s="65">
        <v>259348040</v>
      </c>
      <c r="G8" s="242">
        <v>219.89948073306439</v>
      </c>
      <c r="H8" s="65">
        <v>61966390</v>
      </c>
      <c r="I8" s="242">
        <v>23.893139890318814</v>
      </c>
      <c r="J8" s="65"/>
      <c r="K8" s="242"/>
      <c r="L8" s="65"/>
      <c r="M8" s="242"/>
    </row>
    <row r="9" spans="1:17" s="3" customFormat="1" ht="13.5" customHeight="1" x14ac:dyDescent="0.2">
      <c r="A9" s="53"/>
      <c r="B9" s="239">
        <v>64</v>
      </c>
      <c r="C9" s="90"/>
      <c r="D9" s="91" t="s">
        <v>14</v>
      </c>
      <c r="E9" s="257">
        <v>12749695.799999999</v>
      </c>
      <c r="F9" s="240">
        <v>7105000</v>
      </c>
      <c r="G9" s="64">
        <v>55.726819772437238</v>
      </c>
      <c r="H9" s="240">
        <v>7105000</v>
      </c>
      <c r="I9" s="64">
        <v>100</v>
      </c>
      <c r="J9" s="240">
        <v>7105000</v>
      </c>
      <c r="K9" s="64">
        <v>100</v>
      </c>
      <c r="L9" s="240">
        <v>7105000</v>
      </c>
      <c r="M9" s="64">
        <v>100</v>
      </c>
    </row>
    <row r="10" spans="1:17" s="41" customFormat="1" ht="13.5" customHeight="1" x14ac:dyDescent="0.2">
      <c r="A10" s="40"/>
      <c r="B10" s="243"/>
      <c r="C10" s="243">
        <v>641</v>
      </c>
      <c r="D10" s="243" t="s">
        <v>15</v>
      </c>
      <c r="E10" s="182">
        <v>12749695.799999999</v>
      </c>
      <c r="F10" s="65">
        <v>7100000</v>
      </c>
      <c r="G10" s="242">
        <v>55.687603150500273</v>
      </c>
      <c r="H10" s="65">
        <v>7100000</v>
      </c>
      <c r="I10" s="242">
        <v>100</v>
      </c>
      <c r="J10" s="65"/>
      <c r="K10" s="242"/>
      <c r="L10" s="65"/>
      <c r="M10" s="242"/>
    </row>
    <row r="11" spans="1:17" s="233" customFormat="1" x14ac:dyDescent="0.2">
      <c r="A11" s="54"/>
      <c r="B11" s="67"/>
      <c r="C11" s="67">
        <v>643</v>
      </c>
      <c r="D11" s="83" t="s">
        <v>102</v>
      </c>
      <c r="E11" s="182">
        <v>0</v>
      </c>
      <c r="F11" s="65">
        <v>5000</v>
      </c>
      <c r="G11" s="242" t="s">
        <v>69</v>
      </c>
      <c r="H11" s="65">
        <v>5000</v>
      </c>
      <c r="I11" s="242">
        <v>100</v>
      </c>
      <c r="J11" s="65"/>
      <c r="K11" s="242"/>
      <c r="L11" s="65"/>
      <c r="M11" s="242"/>
    </row>
    <row r="12" spans="1:17" s="3" customFormat="1" ht="27" customHeight="1" x14ac:dyDescent="0.2">
      <c r="A12" s="53"/>
      <c r="B12" s="239">
        <v>65</v>
      </c>
      <c r="C12" s="90"/>
      <c r="D12" s="91" t="s">
        <v>51</v>
      </c>
      <c r="E12" s="183">
        <v>1671542355.4099998</v>
      </c>
      <c r="F12" s="66">
        <v>1794310000</v>
      </c>
      <c r="G12" s="64">
        <v>107.34457276494722</v>
      </c>
      <c r="H12" s="66">
        <v>1901760000</v>
      </c>
      <c r="I12" s="64">
        <v>105.98837436117505</v>
      </c>
      <c r="J12" s="66">
        <v>1910360000</v>
      </c>
      <c r="K12" s="64">
        <v>100.45221268719501</v>
      </c>
      <c r="L12" s="66">
        <v>1892860000</v>
      </c>
      <c r="M12" s="64">
        <v>99.083942293599108</v>
      </c>
    </row>
    <row r="13" spans="1:17" s="41" customFormat="1" ht="13.5" customHeight="1" x14ac:dyDescent="0.2">
      <c r="A13" s="40"/>
      <c r="B13" s="243"/>
      <c r="C13" s="243">
        <v>651</v>
      </c>
      <c r="D13" s="243" t="s">
        <v>52</v>
      </c>
      <c r="E13" s="182">
        <v>1133724389</v>
      </c>
      <c r="F13" s="65">
        <v>1113310000</v>
      </c>
      <c r="G13" s="242">
        <v>98.199351694461953</v>
      </c>
      <c r="H13" s="65">
        <v>1221760000</v>
      </c>
      <c r="I13" s="242">
        <v>109.7412221214217</v>
      </c>
      <c r="J13" s="65"/>
      <c r="K13" s="242"/>
      <c r="L13" s="65"/>
      <c r="M13" s="242"/>
    </row>
    <row r="14" spans="1:17" s="41" customFormat="1" ht="13.5" customHeight="1" x14ac:dyDescent="0.2">
      <c r="A14" s="40"/>
      <c r="B14" s="243"/>
      <c r="C14" s="243">
        <v>652</v>
      </c>
      <c r="D14" s="94" t="s">
        <v>38</v>
      </c>
      <c r="E14" s="182">
        <v>537817966.40999997</v>
      </c>
      <c r="F14" s="65">
        <v>681000000</v>
      </c>
      <c r="G14" s="242">
        <v>126.62276876798248</v>
      </c>
      <c r="H14" s="65">
        <v>680000000</v>
      </c>
      <c r="I14" s="242">
        <v>99.85315712187959</v>
      </c>
      <c r="J14" s="65"/>
      <c r="K14" s="242"/>
      <c r="L14" s="65"/>
      <c r="M14" s="242"/>
    </row>
    <row r="15" spans="1:17" s="39" customFormat="1" ht="25.5" x14ac:dyDescent="0.2">
      <c r="A15" s="56"/>
      <c r="B15" s="92">
        <v>66</v>
      </c>
      <c r="C15" s="92"/>
      <c r="D15" s="82" t="s">
        <v>53</v>
      </c>
      <c r="E15" s="183">
        <v>52640</v>
      </c>
      <c r="F15" s="66">
        <v>1201000</v>
      </c>
      <c r="G15" s="64" t="s">
        <v>69</v>
      </c>
      <c r="H15" s="66">
        <v>201000</v>
      </c>
      <c r="I15" s="64">
        <v>16.736053288925895</v>
      </c>
      <c r="J15" s="66">
        <v>201000</v>
      </c>
      <c r="K15" s="64">
        <v>100</v>
      </c>
      <c r="L15" s="66">
        <v>201000</v>
      </c>
      <c r="M15" s="64">
        <v>100</v>
      </c>
    </row>
    <row r="16" spans="1:17" s="233" customFormat="1" ht="12.75" customHeight="1" x14ac:dyDescent="0.2">
      <c r="A16" s="54"/>
      <c r="B16" s="67"/>
      <c r="C16" s="67">
        <v>661</v>
      </c>
      <c r="D16" s="83" t="s">
        <v>54</v>
      </c>
      <c r="E16" s="182">
        <v>52640</v>
      </c>
      <c r="F16" s="65">
        <v>1201000</v>
      </c>
      <c r="G16" s="242" t="s">
        <v>69</v>
      </c>
      <c r="H16" s="65">
        <v>201000</v>
      </c>
      <c r="I16" s="242">
        <v>16.736053288925895</v>
      </c>
      <c r="J16" s="65"/>
      <c r="K16" s="242"/>
      <c r="L16" s="65"/>
      <c r="M16" s="242"/>
    </row>
    <row r="17" spans="1:13" s="38" customFormat="1" ht="12.75" customHeight="1" x14ac:dyDescent="0.2">
      <c r="A17" s="55"/>
      <c r="B17" s="92">
        <v>68</v>
      </c>
      <c r="C17" s="92"/>
      <c r="D17" s="82" t="s">
        <v>61</v>
      </c>
      <c r="E17" s="183">
        <v>2841439.37</v>
      </c>
      <c r="F17" s="66">
        <v>2000000</v>
      </c>
      <c r="G17" s="64">
        <v>70.386861712273657</v>
      </c>
      <c r="H17" s="66">
        <v>2000000</v>
      </c>
      <c r="I17" s="64">
        <v>100</v>
      </c>
      <c r="J17" s="66">
        <v>2000000</v>
      </c>
      <c r="K17" s="64">
        <v>100</v>
      </c>
      <c r="L17" s="66">
        <v>2000000</v>
      </c>
      <c r="M17" s="64">
        <v>100</v>
      </c>
    </row>
    <row r="18" spans="1:13" s="41" customFormat="1" ht="13.5" customHeight="1" x14ac:dyDescent="0.2">
      <c r="A18" s="40"/>
      <c r="B18" s="243"/>
      <c r="C18" s="67">
        <v>683</v>
      </c>
      <c r="D18" s="83" t="s">
        <v>62</v>
      </c>
      <c r="E18" s="182">
        <v>2841439.37</v>
      </c>
      <c r="F18" s="65">
        <v>2000000</v>
      </c>
      <c r="G18" s="242">
        <v>70.386861712273657</v>
      </c>
      <c r="H18" s="65">
        <v>2000000</v>
      </c>
      <c r="I18" s="242">
        <v>100</v>
      </c>
      <c r="J18" s="65"/>
      <c r="K18" s="242"/>
      <c r="L18" s="65"/>
      <c r="M18" s="242"/>
    </row>
    <row r="19" spans="1:13" s="3" customFormat="1" ht="13.5" customHeight="1" x14ac:dyDescent="0.2">
      <c r="A19" s="53"/>
      <c r="B19" s="53"/>
      <c r="C19" s="53"/>
      <c r="D19" s="29"/>
      <c r="E19" s="4"/>
      <c r="F19" s="232"/>
      <c r="G19" s="242"/>
      <c r="H19" s="232"/>
      <c r="I19" s="242"/>
      <c r="J19" s="232"/>
      <c r="K19" s="242"/>
      <c r="L19" s="232"/>
      <c r="M19" s="242"/>
    </row>
    <row r="20" spans="1:13" s="3" customFormat="1" ht="18" customHeight="1" x14ac:dyDescent="0.2">
      <c r="A20" s="22"/>
      <c r="B20" s="57"/>
      <c r="C20" s="57"/>
      <c r="D20" s="19"/>
      <c r="E20" s="4"/>
      <c r="F20" s="232"/>
      <c r="G20" s="4"/>
      <c r="H20" s="232"/>
      <c r="J20" s="232"/>
      <c r="K20" s="231"/>
      <c r="L20" s="232"/>
      <c r="M20" s="231"/>
    </row>
    <row r="21" spans="1:13" s="3" customFormat="1" x14ac:dyDescent="0.2">
      <c r="A21" s="58"/>
      <c r="B21" s="59"/>
      <c r="C21" s="59"/>
      <c r="D21" s="7"/>
      <c r="E21" s="4"/>
      <c r="F21" s="232"/>
      <c r="G21" s="4"/>
      <c r="H21" s="232"/>
      <c r="J21" s="232"/>
      <c r="K21" s="231"/>
      <c r="L21" s="232"/>
      <c r="M21" s="231"/>
    </row>
    <row r="22" spans="1:13" s="3" customFormat="1" x14ac:dyDescent="0.2">
      <c r="A22" s="58"/>
      <c r="B22" s="58"/>
      <c r="C22" s="59"/>
      <c r="D22" s="8"/>
      <c r="E22" s="4"/>
      <c r="F22" s="232"/>
      <c r="G22" s="4"/>
      <c r="H22" s="232"/>
      <c r="J22" s="232"/>
      <c r="K22" s="231"/>
      <c r="L22" s="232"/>
      <c r="M22" s="231"/>
    </row>
    <row r="23" spans="1:13" s="3" customFormat="1" x14ac:dyDescent="0.2">
      <c r="A23" s="58"/>
      <c r="B23" s="59"/>
      <c r="C23" s="58"/>
      <c r="D23" s="8"/>
      <c r="E23" s="4"/>
      <c r="F23" s="232"/>
      <c r="G23" s="4"/>
      <c r="H23" s="232"/>
      <c r="J23" s="232"/>
      <c r="K23" s="231"/>
      <c r="L23" s="232"/>
      <c r="M23" s="231"/>
    </row>
    <row r="24" spans="1:13" s="3" customFormat="1" x14ac:dyDescent="0.2">
      <c r="A24" s="58"/>
      <c r="B24" s="59"/>
      <c r="C24" s="58"/>
      <c r="D24" s="13"/>
      <c r="E24" s="4"/>
      <c r="F24" s="232"/>
      <c r="G24" s="4"/>
      <c r="H24" s="232"/>
      <c r="J24" s="232"/>
      <c r="K24" s="231"/>
      <c r="L24" s="232"/>
      <c r="M24" s="231"/>
    </row>
    <row r="25" spans="1:13" s="3" customFormat="1" x14ac:dyDescent="0.2">
      <c r="A25" s="58"/>
      <c r="B25" s="59"/>
      <c r="C25" s="58"/>
      <c r="D25" s="7"/>
      <c r="E25" s="4"/>
      <c r="F25" s="232"/>
      <c r="G25" s="4"/>
      <c r="H25" s="232"/>
      <c r="J25" s="232"/>
      <c r="K25" s="231"/>
      <c r="L25" s="232"/>
      <c r="M25" s="231"/>
    </row>
    <row r="26" spans="1:13" s="3" customFormat="1" x14ac:dyDescent="0.2">
      <c r="A26" s="58"/>
      <c r="B26" s="59"/>
      <c r="C26" s="58"/>
      <c r="D26" s="14"/>
      <c r="E26" s="249"/>
      <c r="F26" s="249"/>
      <c r="G26" s="4"/>
      <c r="H26" s="232"/>
      <c r="J26" s="232"/>
      <c r="K26" s="231"/>
      <c r="L26" s="232"/>
      <c r="M26" s="231"/>
    </row>
    <row r="27" spans="1:13" s="3" customFormat="1" hidden="1" x14ac:dyDescent="0.2">
      <c r="A27" s="59"/>
      <c r="B27" s="58"/>
      <c r="C27" s="59"/>
      <c r="D27" s="9"/>
      <c r="E27" s="4"/>
      <c r="F27" s="232"/>
      <c r="G27" s="4"/>
      <c r="H27" s="232"/>
      <c r="J27" s="232"/>
      <c r="K27" s="231"/>
      <c r="L27" s="232"/>
      <c r="M27" s="231"/>
    </row>
    <row r="28" spans="1:13" s="3" customFormat="1" hidden="1" x14ac:dyDescent="0.2">
      <c r="A28" s="59"/>
      <c r="B28" s="59"/>
      <c r="C28" s="59"/>
      <c r="D28" s="9"/>
      <c r="E28" s="4"/>
      <c r="F28" s="232"/>
      <c r="G28" s="4"/>
      <c r="H28" s="232"/>
      <c r="J28" s="232"/>
      <c r="K28" s="231"/>
      <c r="L28" s="232"/>
      <c r="M28" s="231"/>
    </row>
    <row r="29" spans="1:13" s="3" customFormat="1" x14ac:dyDescent="0.2">
      <c r="A29" s="59"/>
      <c r="B29" s="59"/>
      <c r="C29" s="59"/>
      <c r="D29" s="14"/>
      <c r="E29" s="4"/>
      <c r="F29" s="232"/>
      <c r="G29" s="4"/>
      <c r="H29" s="232"/>
      <c r="J29" s="232"/>
      <c r="K29" s="231"/>
      <c r="L29" s="232"/>
      <c r="M29" s="231"/>
    </row>
    <row r="30" spans="1:13" s="3" customFormat="1" hidden="1" x14ac:dyDescent="0.2">
      <c r="A30" s="59"/>
      <c r="B30" s="59"/>
      <c r="C30" s="59"/>
      <c r="D30" s="9"/>
      <c r="E30" s="4"/>
      <c r="F30" s="232"/>
      <c r="G30" s="4"/>
      <c r="H30" s="232"/>
      <c r="J30" s="232"/>
      <c r="K30" s="231"/>
      <c r="L30" s="232"/>
      <c r="M30" s="231"/>
    </row>
    <row r="31" spans="1:13" s="3" customFormat="1" x14ac:dyDescent="0.2">
      <c r="A31" s="59"/>
      <c r="B31" s="59"/>
      <c r="C31" s="58"/>
      <c r="D31" s="7"/>
      <c r="E31" s="4"/>
      <c r="F31" s="232"/>
      <c r="G31" s="4"/>
      <c r="H31" s="232"/>
      <c r="J31" s="232"/>
      <c r="K31" s="231"/>
      <c r="L31" s="232"/>
      <c r="M31" s="231"/>
    </row>
    <row r="32" spans="1:13" s="3" customFormat="1" x14ac:dyDescent="0.2">
      <c r="A32" s="59"/>
      <c r="B32" s="59"/>
      <c r="C32" s="58"/>
      <c r="D32" s="14"/>
      <c r="E32" s="4"/>
      <c r="F32" s="232"/>
      <c r="G32" s="4"/>
      <c r="H32" s="232"/>
      <c r="J32" s="232"/>
      <c r="K32" s="231"/>
      <c r="L32" s="232"/>
      <c r="M32" s="231"/>
    </row>
    <row r="33" spans="1:13" s="3" customFormat="1" hidden="1" x14ac:dyDescent="0.2">
      <c r="A33" s="59"/>
      <c r="B33" s="59"/>
      <c r="C33" s="59"/>
      <c r="D33" s="9"/>
      <c r="E33" s="4"/>
      <c r="F33" s="232"/>
      <c r="G33" s="4"/>
      <c r="H33" s="232"/>
      <c r="J33" s="232"/>
      <c r="K33" s="231"/>
      <c r="L33" s="232"/>
      <c r="M33" s="231"/>
    </row>
    <row r="34" spans="1:13" s="3" customFormat="1" hidden="1" x14ac:dyDescent="0.2">
      <c r="A34" s="59"/>
      <c r="B34" s="59"/>
      <c r="C34" s="59"/>
      <c r="D34" s="9"/>
      <c r="E34" s="4"/>
      <c r="F34" s="232"/>
      <c r="G34" s="4"/>
      <c r="H34" s="232"/>
      <c r="J34" s="232"/>
      <c r="K34" s="231"/>
      <c r="L34" s="232"/>
      <c r="M34" s="231"/>
    </row>
    <row r="35" spans="1:13" s="3" customFormat="1" x14ac:dyDescent="0.2">
      <c r="A35" s="59"/>
      <c r="B35" s="59"/>
      <c r="C35" s="59"/>
      <c r="D35" s="14"/>
      <c r="E35" s="4"/>
      <c r="F35" s="232"/>
      <c r="G35" s="4"/>
      <c r="H35" s="232"/>
      <c r="J35" s="232"/>
      <c r="K35" s="231"/>
      <c r="L35" s="232"/>
      <c r="M35" s="231"/>
    </row>
    <row r="36" spans="1:13" s="3" customFormat="1" hidden="1" x14ac:dyDescent="0.2">
      <c r="A36" s="59"/>
      <c r="B36" s="59"/>
      <c r="C36" s="59"/>
      <c r="D36" s="9"/>
      <c r="E36" s="4"/>
      <c r="F36" s="232"/>
      <c r="G36" s="4"/>
      <c r="H36" s="232"/>
      <c r="J36" s="232"/>
      <c r="K36" s="231"/>
      <c r="L36" s="232"/>
      <c r="M36" s="231"/>
    </row>
    <row r="37" spans="1:13" s="3" customFormat="1" hidden="1" x14ac:dyDescent="0.2">
      <c r="A37" s="59"/>
      <c r="B37" s="59"/>
      <c r="C37" s="59"/>
      <c r="D37" s="9"/>
      <c r="E37" s="4"/>
      <c r="F37" s="232"/>
      <c r="G37" s="4"/>
      <c r="H37" s="232"/>
      <c r="J37" s="232"/>
      <c r="K37" s="231"/>
      <c r="L37" s="232"/>
      <c r="M37" s="231"/>
    </row>
    <row r="38" spans="1:13" s="3" customFormat="1" x14ac:dyDescent="0.2">
      <c r="A38" s="59"/>
      <c r="B38" s="59"/>
      <c r="C38" s="59"/>
      <c r="D38" s="14"/>
      <c r="E38" s="4"/>
      <c r="F38" s="232"/>
      <c r="G38" s="4"/>
      <c r="H38" s="232"/>
      <c r="J38" s="232"/>
      <c r="K38" s="231"/>
      <c r="L38" s="232"/>
      <c r="M38" s="231"/>
    </row>
    <row r="39" spans="1:13" s="3" customFormat="1" hidden="1" x14ac:dyDescent="0.2">
      <c r="A39" s="59"/>
      <c r="B39" s="59"/>
      <c r="C39" s="59"/>
      <c r="D39" s="9"/>
      <c r="E39" s="4"/>
      <c r="F39" s="232"/>
      <c r="G39" s="4"/>
      <c r="H39" s="232"/>
      <c r="J39" s="232"/>
      <c r="K39" s="231"/>
      <c r="L39" s="232"/>
      <c r="M39" s="231"/>
    </row>
    <row r="40" spans="1:13" s="3" customFormat="1" hidden="1" x14ac:dyDescent="0.2">
      <c r="A40" s="59"/>
      <c r="B40" s="59"/>
      <c r="C40" s="59"/>
      <c r="D40" s="9"/>
      <c r="E40" s="4"/>
      <c r="F40" s="232"/>
      <c r="G40" s="4"/>
      <c r="H40" s="232"/>
      <c r="J40" s="232"/>
      <c r="K40" s="231"/>
      <c r="L40" s="232"/>
      <c r="M40" s="231"/>
    </row>
    <row r="41" spans="1:13" s="3" customFormat="1" ht="13.5" hidden="1" customHeight="1" x14ac:dyDescent="0.2">
      <c r="A41" s="59"/>
      <c r="B41" s="59"/>
      <c r="C41" s="59"/>
      <c r="D41" s="9"/>
      <c r="E41" s="4"/>
      <c r="F41" s="232"/>
      <c r="G41" s="4"/>
      <c r="H41" s="232"/>
      <c r="J41" s="232"/>
      <c r="K41" s="231"/>
      <c r="L41" s="232"/>
      <c r="M41" s="231"/>
    </row>
    <row r="42" spans="1:13" s="3" customFormat="1" ht="13.5" customHeight="1" x14ac:dyDescent="0.2">
      <c r="A42" s="59"/>
      <c r="B42" s="58"/>
      <c r="C42" s="59"/>
      <c r="D42" s="8"/>
      <c r="E42" s="4"/>
      <c r="F42" s="232"/>
      <c r="G42" s="4"/>
      <c r="H42" s="232"/>
      <c r="J42" s="232"/>
      <c r="K42" s="231"/>
      <c r="L42" s="232"/>
      <c r="M42" s="231"/>
    </row>
    <row r="43" spans="1:13" s="3" customFormat="1" ht="13.5" customHeight="1" x14ac:dyDescent="0.2">
      <c r="A43" s="59"/>
      <c r="B43" s="59"/>
      <c r="C43" s="58"/>
      <c r="D43" s="7"/>
      <c r="E43" s="4"/>
      <c r="F43" s="232"/>
      <c r="G43" s="4"/>
      <c r="H43" s="232"/>
      <c r="J43" s="232"/>
      <c r="K43" s="231"/>
      <c r="L43" s="232"/>
      <c r="M43" s="231"/>
    </row>
    <row r="44" spans="1:13" s="3" customFormat="1" ht="26.25" customHeight="1" x14ac:dyDescent="0.2">
      <c r="A44" s="59"/>
      <c r="B44" s="59"/>
      <c r="C44" s="58"/>
      <c r="D44" s="42"/>
      <c r="E44" s="4"/>
      <c r="F44" s="232"/>
      <c r="G44" s="4"/>
      <c r="H44" s="232"/>
      <c r="J44" s="232"/>
      <c r="K44" s="231"/>
      <c r="L44" s="232"/>
      <c r="M44" s="231"/>
    </row>
    <row r="45" spans="1:13" s="3" customFormat="1" ht="13.5" hidden="1" customHeight="1" x14ac:dyDescent="0.2">
      <c r="A45" s="59"/>
      <c r="B45" s="59"/>
      <c r="C45" s="59"/>
      <c r="D45" s="9"/>
      <c r="E45" s="4"/>
      <c r="F45" s="232"/>
      <c r="G45" s="4"/>
      <c r="H45" s="232"/>
      <c r="J45" s="232"/>
      <c r="K45" s="231"/>
      <c r="L45" s="232"/>
      <c r="M45" s="231"/>
    </row>
    <row r="46" spans="1:13" s="3" customFormat="1" ht="13.5" customHeight="1" x14ac:dyDescent="0.2">
      <c r="A46" s="59"/>
      <c r="B46" s="58"/>
      <c r="C46" s="59"/>
      <c r="D46" s="8"/>
      <c r="E46" s="4"/>
      <c r="F46" s="232"/>
      <c r="G46" s="4"/>
      <c r="H46" s="232"/>
      <c r="J46" s="232"/>
      <c r="K46" s="231"/>
      <c r="L46" s="232"/>
      <c r="M46" s="231"/>
    </row>
    <row r="47" spans="1:13" s="3" customFormat="1" ht="13.5" customHeight="1" x14ac:dyDescent="0.2">
      <c r="A47" s="59"/>
      <c r="B47" s="59"/>
      <c r="C47" s="58"/>
      <c r="D47" s="8"/>
      <c r="E47" s="4"/>
      <c r="F47" s="232"/>
      <c r="G47" s="4"/>
      <c r="H47" s="232"/>
      <c r="J47" s="232"/>
      <c r="K47" s="231"/>
      <c r="L47" s="232"/>
      <c r="M47" s="231"/>
    </row>
    <row r="48" spans="1:13" s="3" customFormat="1" ht="13.5" customHeight="1" x14ac:dyDescent="0.2">
      <c r="A48" s="59"/>
      <c r="B48" s="59"/>
      <c r="C48" s="58"/>
      <c r="D48" s="14"/>
      <c r="E48" s="4"/>
      <c r="F48" s="232"/>
      <c r="G48" s="4"/>
      <c r="H48" s="232"/>
      <c r="J48" s="232"/>
      <c r="K48" s="231"/>
      <c r="L48" s="232"/>
      <c r="M48" s="231"/>
    </row>
    <row r="49" spans="1:13" s="3" customFormat="1" ht="13.5" hidden="1" customHeight="1" x14ac:dyDescent="0.2">
      <c r="A49" s="59"/>
      <c r="B49" s="59"/>
      <c r="C49" s="59"/>
      <c r="D49" s="12"/>
      <c r="E49" s="4"/>
      <c r="F49" s="232"/>
      <c r="G49" s="4"/>
      <c r="H49" s="232"/>
      <c r="J49" s="232"/>
      <c r="K49" s="231"/>
      <c r="L49" s="232"/>
      <c r="M49" s="231"/>
    </row>
    <row r="50" spans="1:13" s="3" customFormat="1" ht="13.5" customHeight="1" x14ac:dyDescent="0.2">
      <c r="A50" s="59"/>
      <c r="B50" s="59"/>
      <c r="C50" s="59"/>
      <c r="D50" s="13"/>
      <c r="E50" s="4"/>
      <c r="F50" s="232"/>
      <c r="G50" s="4"/>
      <c r="H50" s="232"/>
      <c r="J50" s="232"/>
      <c r="K50" s="231"/>
      <c r="L50" s="232"/>
      <c r="M50" s="231"/>
    </row>
    <row r="51" spans="1:13" s="3" customFormat="1" ht="13.5" hidden="1" customHeight="1" x14ac:dyDescent="0.2">
      <c r="A51" s="59"/>
      <c r="B51" s="59"/>
      <c r="C51" s="59"/>
      <c r="D51" s="9"/>
      <c r="E51" s="4"/>
      <c r="F51" s="232"/>
      <c r="G51" s="4"/>
      <c r="H51" s="232"/>
      <c r="J51" s="232"/>
      <c r="K51" s="231"/>
      <c r="L51" s="232"/>
      <c r="M51" s="231"/>
    </row>
    <row r="52" spans="1:13" s="3" customFormat="1" ht="28.5" customHeight="1" x14ac:dyDescent="0.2">
      <c r="A52" s="59"/>
      <c r="B52" s="59"/>
      <c r="C52" s="58"/>
      <c r="D52" s="30"/>
      <c r="E52" s="4"/>
      <c r="F52" s="232"/>
      <c r="G52" s="4"/>
      <c r="H52" s="232"/>
      <c r="J52" s="232"/>
      <c r="K52" s="231"/>
      <c r="L52" s="232"/>
      <c r="M52" s="231"/>
    </row>
    <row r="53" spans="1:13" s="3" customFormat="1" ht="13.5" customHeight="1" x14ac:dyDescent="0.2">
      <c r="A53" s="59"/>
      <c r="B53" s="59"/>
      <c r="C53" s="58"/>
      <c r="D53" s="14"/>
      <c r="E53" s="4"/>
      <c r="F53" s="232"/>
      <c r="G53" s="4"/>
      <c r="H53" s="232"/>
      <c r="J53" s="232"/>
      <c r="K53" s="231"/>
      <c r="L53" s="232"/>
      <c r="M53" s="231"/>
    </row>
    <row r="54" spans="1:13" s="3" customFormat="1" ht="13.5" hidden="1" customHeight="1" x14ac:dyDescent="0.2">
      <c r="A54" s="59"/>
      <c r="B54" s="59"/>
      <c r="C54" s="59"/>
      <c r="D54" s="9"/>
      <c r="E54" s="4"/>
      <c r="F54" s="232"/>
      <c r="G54" s="4"/>
      <c r="H54" s="232"/>
      <c r="J54" s="232"/>
      <c r="K54" s="231"/>
      <c r="L54" s="232"/>
      <c r="M54" s="231"/>
    </row>
    <row r="55" spans="1:13" s="3" customFormat="1" ht="13.5" customHeight="1" x14ac:dyDescent="0.2">
      <c r="A55" s="59"/>
      <c r="B55" s="59"/>
      <c r="C55" s="59"/>
      <c r="D55" s="13"/>
      <c r="E55" s="4"/>
      <c r="F55" s="232"/>
      <c r="G55" s="4"/>
      <c r="H55" s="232"/>
      <c r="J55" s="232"/>
      <c r="K55" s="231"/>
      <c r="L55" s="232"/>
      <c r="M55" s="231"/>
    </row>
    <row r="56" spans="1:13" s="3" customFormat="1" ht="13.5" hidden="1" customHeight="1" x14ac:dyDescent="0.2">
      <c r="A56" s="59"/>
      <c r="B56" s="59"/>
      <c r="C56" s="59"/>
      <c r="D56" s="9"/>
      <c r="E56" s="4"/>
      <c r="F56" s="232"/>
      <c r="G56" s="4"/>
      <c r="H56" s="232"/>
      <c r="J56" s="232"/>
      <c r="K56" s="231"/>
      <c r="L56" s="232"/>
      <c r="M56" s="231"/>
    </row>
    <row r="57" spans="1:13" s="3" customFormat="1" ht="22.5" customHeight="1" x14ac:dyDescent="0.2">
      <c r="A57" s="59"/>
      <c r="B57" s="59"/>
      <c r="C57" s="59"/>
      <c r="D57" s="42"/>
      <c r="E57" s="4"/>
      <c r="F57" s="232"/>
      <c r="G57" s="4"/>
      <c r="H57" s="232"/>
      <c r="J57" s="232"/>
      <c r="K57" s="231"/>
      <c r="L57" s="232"/>
      <c r="M57" s="231"/>
    </row>
    <row r="58" spans="1:13" s="3" customFormat="1" ht="13.5" hidden="1" customHeight="1" x14ac:dyDescent="0.2">
      <c r="A58" s="59"/>
      <c r="B58" s="59"/>
      <c r="C58" s="59"/>
      <c r="D58" s="12"/>
      <c r="E58" s="4"/>
      <c r="F58" s="232"/>
      <c r="G58" s="4"/>
      <c r="H58" s="232"/>
      <c r="J58" s="232"/>
      <c r="K58" s="231"/>
      <c r="L58" s="232"/>
      <c r="M58" s="231"/>
    </row>
    <row r="59" spans="1:13" s="3" customFormat="1" ht="13.5" customHeight="1" x14ac:dyDescent="0.2">
      <c r="A59" s="59"/>
      <c r="B59" s="58"/>
      <c r="C59" s="59"/>
      <c r="D59" s="7"/>
      <c r="E59" s="4"/>
      <c r="F59" s="232"/>
      <c r="G59" s="4"/>
      <c r="H59" s="232"/>
      <c r="J59" s="232"/>
      <c r="K59" s="231"/>
      <c r="L59" s="232"/>
      <c r="M59" s="231"/>
    </row>
    <row r="60" spans="1:13" s="3" customFormat="1" ht="13.5" customHeight="1" x14ac:dyDescent="0.2">
      <c r="A60" s="59"/>
      <c r="B60" s="59"/>
      <c r="C60" s="58"/>
      <c r="D60" s="17"/>
      <c r="E60" s="4"/>
      <c r="F60" s="232"/>
      <c r="G60" s="4"/>
      <c r="H60" s="232"/>
      <c r="J60" s="232"/>
      <c r="K60" s="231"/>
      <c r="L60" s="232"/>
      <c r="M60" s="231"/>
    </row>
    <row r="61" spans="1:13" s="3" customFormat="1" ht="13.5" customHeight="1" x14ac:dyDescent="0.2">
      <c r="A61" s="59"/>
      <c r="B61" s="59"/>
      <c r="C61" s="58"/>
      <c r="D61" s="14"/>
      <c r="E61" s="4"/>
      <c r="F61" s="232"/>
      <c r="G61" s="4"/>
      <c r="H61" s="232"/>
      <c r="J61" s="232"/>
      <c r="K61" s="231"/>
      <c r="L61" s="232"/>
      <c r="M61" s="231"/>
    </row>
    <row r="62" spans="1:13" s="3" customFormat="1" ht="13.5" hidden="1" customHeight="1" x14ac:dyDescent="0.2">
      <c r="A62" s="59"/>
      <c r="B62" s="59"/>
      <c r="C62" s="59"/>
      <c r="D62" s="9"/>
      <c r="E62" s="4"/>
      <c r="F62" s="232"/>
      <c r="G62" s="4"/>
      <c r="H62" s="232"/>
      <c r="J62" s="232"/>
      <c r="K62" s="231"/>
      <c r="L62" s="232"/>
      <c r="M62" s="231"/>
    </row>
    <row r="63" spans="1:13" s="3" customFormat="1" ht="13.5" customHeight="1" x14ac:dyDescent="0.2">
      <c r="A63" s="59"/>
      <c r="B63" s="58"/>
      <c r="C63" s="59"/>
      <c r="D63" s="8"/>
      <c r="E63" s="4"/>
      <c r="F63" s="232"/>
      <c r="G63" s="4"/>
      <c r="H63" s="232"/>
      <c r="J63" s="232"/>
      <c r="K63" s="231"/>
      <c r="L63" s="232"/>
      <c r="M63" s="231"/>
    </row>
    <row r="64" spans="1:13" s="3" customFormat="1" ht="13.5" customHeight="1" x14ac:dyDescent="0.2">
      <c r="A64" s="59"/>
      <c r="B64" s="59"/>
      <c r="C64" s="58"/>
      <c r="D64" s="7"/>
      <c r="E64" s="4"/>
      <c r="F64" s="232"/>
      <c r="G64" s="4"/>
      <c r="H64" s="232"/>
      <c r="J64" s="232"/>
      <c r="K64" s="231"/>
      <c r="L64" s="232"/>
      <c r="M64" s="231"/>
    </row>
    <row r="65" spans="1:13" s="3" customFormat="1" ht="13.5" customHeight="1" x14ac:dyDescent="0.2">
      <c r="A65" s="59"/>
      <c r="B65" s="59"/>
      <c r="C65" s="58"/>
      <c r="D65" s="14"/>
      <c r="E65" s="4"/>
      <c r="F65" s="232"/>
      <c r="G65" s="4"/>
      <c r="H65" s="232"/>
      <c r="J65" s="232"/>
      <c r="K65" s="231"/>
      <c r="L65" s="232"/>
      <c r="M65" s="231"/>
    </row>
    <row r="66" spans="1:13" s="3" customFormat="1" ht="13.5" hidden="1" customHeight="1" x14ac:dyDescent="0.2">
      <c r="A66" s="59"/>
      <c r="B66" s="59"/>
      <c r="C66" s="59"/>
      <c r="D66" s="9"/>
      <c r="E66" s="4"/>
      <c r="F66" s="232"/>
      <c r="G66" s="4"/>
      <c r="H66" s="232"/>
      <c r="J66" s="232"/>
      <c r="K66" s="231"/>
      <c r="L66" s="232"/>
      <c r="M66" s="231"/>
    </row>
    <row r="67" spans="1:13" s="3" customFormat="1" ht="13.5" customHeight="1" x14ac:dyDescent="0.2">
      <c r="A67" s="59"/>
      <c r="B67" s="59"/>
      <c r="C67" s="58"/>
      <c r="D67" s="7"/>
      <c r="E67" s="4"/>
      <c r="F67" s="232"/>
      <c r="G67" s="4"/>
      <c r="H67" s="232"/>
      <c r="J67" s="232"/>
      <c r="K67" s="231"/>
      <c r="L67" s="232"/>
      <c r="M67" s="231"/>
    </row>
    <row r="68" spans="1:13" s="3" customFormat="1" ht="22.5" customHeight="1" x14ac:dyDescent="0.2">
      <c r="A68" s="59"/>
      <c r="B68" s="59"/>
      <c r="C68" s="59"/>
      <c r="D68" s="42"/>
      <c r="E68" s="4"/>
      <c r="F68" s="232"/>
      <c r="G68" s="4"/>
      <c r="H68" s="232"/>
      <c r="J68" s="232"/>
      <c r="K68" s="231"/>
      <c r="L68" s="232"/>
      <c r="M68" s="231"/>
    </row>
    <row r="69" spans="1:13" s="3" customFormat="1" ht="13.5" hidden="1" customHeight="1" x14ac:dyDescent="0.2">
      <c r="A69" s="59"/>
      <c r="B69" s="59"/>
      <c r="C69" s="59"/>
      <c r="D69" s="9"/>
      <c r="E69" s="4"/>
      <c r="F69" s="232"/>
      <c r="G69" s="4"/>
      <c r="H69" s="232"/>
      <c r="J69" s="232"/>
      <c r="K69" s="231"/>
      <c r="L69" s="232"/>
      <c r="M69" s="231"/>
    </row>
    <row r="70" spans="1:13" s="3" customFormat="1" ht="13.5" customHeight="1" x14ac:dyDescent="0.2">
      <c r="A70" s="59"/>
      <c r="B70" s="59"/>
      <c r="C70" s="59"/>
      <c r="D70" s="14"/>
      <c r="E70" s="4"/>
      <c r="F70" s="232"/>
      <c r="G70" s="4"/>
      <c r="H70" s="232"/>
      <c r="J70" s="232"/>
      <c r="K70" s="231"/>
      <c r="L70" s="232"/>
      <c r="M70" s="231"/>
    </row>
    <row r="71" spans="1:13" s="3" customFormat="1" ht="13.5" hidden="1" customHeight="1" x14ac:dyDescent="0.2">
      <c r="A71" s="59"/>
      <c r="B71" s="59"/>
      <c r="C71" s="59"/>
      <c r="D71" s="9"/>
      <c r="E71" s="4"/>
      <c r="F71" s="232"/>
      <c r="G71" s="4"/>
      <c r="H71" s="232"/>
      <c r="J71" s="232"/>
      <c r="K71" s="231"/>
      <c r="L71" s="232"/>
      <c r="M71" s="231"/>
    </row>
    <row r="72" spans="1:13" s="3" customFormat="1" ht="13.5" hidden="1" customHeight="1" x14ac:dyDescent="0.2">
      <c r="A72" s="59"/>
      <c r="B72" s="59"/>
      <c r="C72" s="59"/>
      <c r="D72" s="9"/>
      <c r="E72" s="4"/>
      <c r="F72" s="232"/>
      <c r="G72" s="4"/>
      <c r="H72" s="232"/>
      <c r="J72" s="232"/>
      <c r="K72" s="231"/>
      <c r="L72" s="232"/>
      <c r="M72" s="231"/>
    </row>
    <row r="73" spans="1:13" s="3" customFormat="1" ht="13.5" customHeight="1" x14ac:dyDescent="0.2">
      <c r="A73" s="58"/>
      <c r="B73" s="59"/>
      <c r="C73" s="59"/>
      <c r="D73" s="7"/>
      <c r="E73" s="4"/>
      <c r="F73" s="232"/>
      <c r="G73" s="4"/>
      <c r="H73" s="232"/>
      <c r="J73" s="232"/>
      <c r="K73" s="231"/>
      <c r="L73" s="232"/>
      <c r="M73" s="231"/>
    </row>
    <row r="74" spans="1:13" s="3" customFormat="1" ht="13.5" customHeight="1" x14ac:dyDescent="0.2">
      <c r="A74" s="59"/>
      <c r="B74" s="58"/>
      <c r="C74" s="58"/>
      <c r="D74" s="7"/>
      <c r="E74" s="4"/>
      <c r="F74" s="232"/>
      <c r="G74" s="4"/>
      <c r="H74" s="232"/>
      <c r="J74" s="232"/>
      <c r="K74" s="231"/>
      <c r="L74" s="232"/>
      <c r="M74" s="231"/>
    </row>
    <row r="75" spans="1:13" s="3" customFormat="1" ht="13.5" customHeight="1" x14ac:dyDescent="0.2">
      <c r="A75" s="59"/>
      <c r="B75" s="58"/>
      <c r="C75" s="58"/>
      <c r="D75" s="8"/>
      <c r="E75" s="4"/>
      <c r="F75" s="232"/>
      <c r="G75" s="4"/>
      <c r="H75" s="232"/>
      <c r="J75" s="232"/>
      <c r="K75" s="231"/>
      <c r="L75" s="232"/>
      <c r="M75" s="231"/>
    </row>
    <row r="76" spans="1:13" s="3" customFormat="1" ht="13.5" customHeight="1" x14ac:dyDescent="0.2">
      <c r="A76" s="59"/>
      <c r="B76" s="58"/>
      <c r="C76" s="58"/>
      <c r="D76" s="13"/>
      <c r="E76" s="4"/>
      <c r="F76" s="232"/>
      <c r="G76" s="4"/>
      <c r="H76" s="232"/>
      <c r="J76" s="232"/>
      <c r="K76" s="231"/>
      <c r="L76" s="232"/>
      <c r="M76" s="231"/>
    </row>
    <row r="77" spans="1:13" s="3" customFormat="1" hidden="1" x14ac:dyDescent="0.2">
      <c r="A77" s="59"/>
      <c r="B77" s="59"/>
      <c r="C77" s="59"/>
      <c r="D77" s="9"/>
      <c r="E77" s="4"/>
      <c r="F77" s="232"/>
      <c r="G77" s="4"/>
      <c r="H77" s="232"/>
      <c r="J77" s="232"/>
      <c r="K77" s="231"/>
      <c r="L77" s="232"/>
      <c r="M77" s="231"/>
    </row>
    <row r="78" spans="1:13" s="3" customFormat="1" x14ac:dyDescent="0.2">
      <c r="A78" s="59"/>
      <c r="B78" s="58"/>
      <c r="C78" s="59"/>
      <c r="D78" s="7"/>
      <c r="E78" s="4"/>
      <c r="F78" s="232"/>
      <c r="G78" s="4"/>
      <c r="H78" s="232"/>
      <c r="J78" s="232"/>
      <c r="K78" s="231"/>
      <c r="L78" s="232"/>
      <c r="M78" s="231"/>
    </row>
    <row r="79" spans="1:13" s="3" customFormat="1" x14ac:dyDescent="0.2">
      <c r="A79" s="59"/>
      <c r="B79" s="59"/>
      <c r="C79" s="58"/>
      <c r="D79" s="8"/>
      <c r="E79" s="4"/>
      <c r="F79" s="232"/>
      <c r="G79" s="4"/>
      <c r="H79" s="232"/>
      <c r="J79" s="232"/>
      <c r="K79" s="231"/>
      <c r="L79" s="232"/>
      <c r="M79" s="231"/>
    </row>
    <row r="80" spans="1:13" s="3" customFormat="1" x14ac:dyDescent="0.2">
      <c r="A80" s="59"/>
      <c r="B80" s="59"/>
      <c r="C80" s="58"/>
      <c r="D80" s="14"/>
      <c r="E80" s="4"/>
      <c r="F80" s="232"/>
      <c r="G80" s="4"/>
      <c r="H80" s="232"/>
      <c r="J80" s="232"/>
      <c r="K80" s="231"/>
      <c r="L80" s="232"/>
      <c r="M80" s="231"/>
    </row>
    <row r="81" spans="1:13" s="3" customFormat="1" hidden="1" x14ac:dyDescent="0.2">
      <c r="A81" s="59"/>
      <c r="B81" s="59"/>
      <c r="C81" s="59"/>
      <c r="D81" s="9"/>
      <c r="E81" s="4"/>
      <c r="F81" s="232"/>
      <c r="G81" s="4"/>
      <c r="H81" s="232"/>
      <c r="J81" s="232"/>
      <c r="K81" s="231"/>
      <c r="L81" s="232"/>
      <c r="M81" s="231"/>
    </row>
    <row r="82" spans="1:13" s="3" customFormat="1" hidden="1" x14ac:dyDescent="0.2">
      <c r="A82" s="59"/>
      <c r="B82" s="59"/>
      <c r="C82" s="59"/>
      <c r="D82" s="9"/>
      <c r="E82" s="4"/>
      <c r="F82" s="232"/>
      <c r="G82" s="4"/>
      <c r="H82" s="232"/>
      <c r="J82" s="232"/>
      <c r="K82" s="231"/>
      <c r="L82" s="232"/>
      <c r="M82" s="231"/>
    </row>
    <row r="83" spans="1:13" s="3" customFormat="1" hidden="1" x14ac:dyDescent="0.2">
      <c r="A83" s="59"/>
      <c r="B83" s="59"/>
      <c r="C83" s="59"/>
      <c r="D83" s="5"/>
      <c r="E83" s="4"/>
      <c r="F83" s="232"/>
      <c r="G83" s="4"/>
      <c r="H83" s="232"/>
      <c r="J83" s="232"/>
      <c r="K83" s="231"/>
      <c r="L83" s="232"/>
      <c r="M83" s="231"/>
    </row>
    <row r="84" spans="1:13" s="3" customFormat="1" hidden="1" x14ac:dyDescent="0.2">
      <c r="A84" s="59"/>
      <c r="B84" s="59"/>
      <c r="C84" s="59"/>
      <c r="D84" s="9"/>
      <c r="E84" s="4"/>
      <c r="F84" s="232"/>
      <c r="G84" s="4"/>
      <c r="H84" s="232"/>
      <c r="J84" s="232"/>
      <c r="K84" s="231"/>
      <c r="L84" s="232"/>
      <c r="M84" s="231"/>
    </row>
    <row r="85" spans="1:13" s="3" customFormat="1" hidden="1" x14ac:dyDescent="0.2">
      <c r="A85" s="59"/>
      <c r="B85" s="59"/>
      <c r="C85" s="59"/>
      <c r="D85" s="9"/>
      <c r="E85" s="4"/>
      <c r="F85" s="232"/>
      <c r="G85" s="4"/>
      <c r="H85" s="232"/>
      <c r="J85" s="232"/>
      <c r="K85" s="231"/>
      <c r="L85" s="232"/>
      <c r="M85" s="231"/>
    </row>
    <row r="86" spans="1:13" s="3" customFormat="1" hidden="1" x14ac:dyDescent="0.2">
      <c r="A86" s="59"/>
      <c r="B86" s="59"/>
      <c r="C86" s="59"/>
      <c r="D86" s="9"/>
      <c r="E86" s="4"/>
      <c r="F86" s="232"/>
      <c r="G86" s="4"/>
      <c r="H86" s="232"/>
      <c r="J86" s="232"/>
      <c r="K86" s="231"/>
      <c r="L86" s="232"/>
      <c r="M86" s="231"/>
    </row>
    <row r="87" spans="1:13" s="3" customFormat="1" x14ac:dyDescent="0.2">
      <c r="A87" s="59"/>
      <c r="B87" s="59"/>
      <c r="C87" s="59"/>
      <c r="D87" s="14"/>
      <c r="E87" s="4"/>
      <c r="F87" s="232"/>
      <c r="G87" s="4"/>
      <c r="H87" s="232"/>
      <c r="J87" s="232"/>
      <c r="K87" s="231"/>
      <c r="L87" s="232"/>
      <c r="M87" s="231"/>
    </row>
    <row r="88" spans="1:13" s="3" customFormat="1" hidden="1" x14ac:dyDescent="0.2">
      <c r="A88" s="59"/>
      <c r="B88" s="59"/>
      <c r="C88" s="59"/>
      <c r="D88" s="9"/>
      <c r="E88" s="4"/>
      <c r="F88" s="232"/>
      <c r="G88" s="4"/>
      <c r="H88" s="232"/>
      <c r="J88" s="232"/>
      <c r="K88" s="231"/>
      <c r="L88" s="232"/>
      <c r="M88" s="231"/>
    </row>
    <row r="89" spans="1:13" s="3" customFormat="1" x14ac:dyDescent="0.2">
      <c r="A89" s="59"/>
      <c r="B89" s="59"/>
      <c r="C89" s="59"/>
      <c r="D89" s="14"/>
      <c r="E89" s="4"/>
      <c r="F89" s="232"/>
      <c r="G89" s="4"/>
      <c r="H89" s="232"/>
      <c r="J89" s="232"/>
      <c r="K89" s="231"/>
      <c r="L89" s="232"/>
      <c r="M89" s="231"/>
    </row>
    <row r="90" spans="1:13" s="3" customFormat="1" hidden="1" x14ac:dyDescent="0.2">
      <c r="A90" s="59"/>
      <c r="B90" s="59"/>
      <c r="C90" s="59"/>
      <c r="D90" s="9"/>
      <c r="E90" s="4"/>
      <c r="F90" s="232"/>
      <c r="G90" s="4"/>
      <c r="H90" s="232"/>
      <c r="J90" s="232"/>
      <c r="K90" s="231"/>
      <c r="L90" s="232"/>
      <c r="M90" s="231"/>
    </row>
    <row r="91" spans="1:13" s="3" customFormat="1" hidden="1" x14ac:dyDescent="0.2">
      <c r="A91" s="59"/>
      <c r="B91" s="59"/>
      <c r="C91" s="59"/>
      <c r="D91" s="9"/>
      <c r="E91" s="4"/>
      <c r="F91" s="232"/>
      <c r="G91" s="4"/>
      <c r="H91" s="232"/>
      <c r="J91" s="232"/>
      <c r="K91" s="231"/>
      <c r="L91" s="232"/>
      <c r="M91" s="231"/>
    </row>
    <row r="92" spans="1:13" s="3" customFormat="1" x14ac:dyDescent="0.2">
      <c r="A92" s="59"/>
      <c r="B92" s="59"/>
      <c r="C92" s="59"/>
      <c r="D92" s="9"/>
      <c r="E92" s="4"/>
      <c r="F92" s="232"/>
      <c r="G92" s="4"/>
      <c r="H92" s="232"/>
      <c r="J92" s="232"/>
      <c r="K92" s="231"/>
      <c r="L92" s="232"/>
      <c r="M92" s="231"/>
    </row>
    <row r="93" spans="1:13" s="3" customFormat="1" x14ac:dyDescent="0.2">
      <c r="A93" s="59"/>
      <c r="B93" s="59"/>
      <c r="C93" s="59"/>
      <c r="D93" s="9"/>
      <c r="E93" s="4"/>
      <c r="F93" s="232"/>
      <c r="G93" s="4"/>
      <c r="H93" s="232"/>
      <c r="J93" s="232"/>
      <c r="K93" s="231"/>
      <c r="L93" s="232"/>
      <c r="M93" s="231"/>
    </row>
    <row r="94" spans="1:13" s="3" customFormat="1" ht="28.5" customHeight="1" x14ac:dyDescent="0.2">
      <c r="A94" s="11"/>
      <c r="B94" s="11"/>
      <c r="C94" s="11"/>
      <c r="D94" s="32"/>
      <c r="E94" s="4"/>
      <c r="F94" s="232"/>
      <c r="G94" s="4"/>
      <c r="H94" s="232"/>
      <c r="J94" s="232"/>
      <c r="K94" s="231"/>
      <c r="L94" s="232"/>
      <c r="M94" s="231"/>
    </row>
    <row r="95" spans="1:13" s="3" customFormat="1" x14ac:dyDescent="0.2">
      <c r="A95" s="59"/>
      <c r="B95" s="59"/>
      <c r="C95" s="58"/>
      <c r="D95" s="8"/>
      <c r="E95" s="4"/>
      <c r="F95" s="232"/>
      <c r="G95" s="4"/>
      <c r="H95" s="232"/>
      <c r="J95" s="232"/>
      <c r="K95" s="231"/>
      <c r="L95" s="232"/>
      <c r="M95" s="231"/>
    </row>
    <row r="96" spans="1:13" s="3" customFormat="1" x14ac:dyDescent="0.2">
      <c r="A96" s="59"/>
      <c r="B96" s="59"/>
      <c r="C96" s="59"/>
      <c r="D96" s="6"/>
      <c r="E96" s="4"/>
      <c r="F96" s="232"/>
      <c r="G96" s="4"/>
      <c r="H96" s="232"/>
      <c r="J96" s="232"/>
      <c r="K96" s="231"/>
      <c r="L96" s="232"/>
      <c r="M96" s="231"/>
    </row>
    <row r="97" spans="1:13" s="3" customFormat="1" hidden="1" x14ac:dyDescent="0.2">
      <c r="A97" s="59"/>
      <c r="B97" s="59"/>
      <c r="C97" s="59"/>
      <c r="D97" s="9"/>
      <c r="E97" s="4"/>
      <c r="F97" s="232"/>
      <c r="G97" s="4"/>
      <c r="H97" s="232"/>
      <c r="J97" s="232"/>
      <c r="K97" s="231"/>
      <c r="L97" s="232"/>
      <c r="M97" s="231"/>
    </row>
    <row r="98" spans="1:13" s="3" customFormat="1" hidden="1" x14ac:dyDescent="0.2">
      <c r="A98" s="59"/>
      <c r="B98" s="59"/>
      <c r="C98" s="59"/>
      <c r="D98" s="5"/>
      <c r="E98" s="4"/>
      <c r="F98" s="232"/>
      <c r="G98" s="4"/>
      <c r="H98" s="232"/>
      <c r="J98" s="232"/>
      <c r="K98" s="231"/>
      <c r="L98" s="232"/>
      <c r="M98" s="231"/>
    </row>
    <row r="99" spans="1:13" s="3" customFormat="1" hidden="1" x14ac:dyDescent="0.2">
      <c r="A99" s="59"/>
      <c r="B99" s="59"/>
      <c r="C99" s="59"/>
      <c r="D99" s="5"/>
      <c r="E99" s="4"/>
      <c r="F99" s="232"/>
      <c r="G99" s="4"/>
      <c r="H99" s="232"/>
      <c r="J99" s="232"/>
      <c r="K99" s="231"/>
      <c r="L99" s="232"/>
      <c r="M99" s="231"/>
    </row>
    <row r="100" spans="1:13" s="3" customFormat="1" hidden="1" x14ac:dyDescent="0.2">
      <c r="A100" s="59"/>
      <c r="B100" s="59"/>
      <c r="C100" s="59"/>
      <c r="D100" s="9"/>
      <c r="E100" s="4"/>
      <c r="F100" s="232"/>
      <c r="G100" s="4"/>
      <c r="H100" s="232"/>
      <c r="J100" s="232"/>
      <c r="K100" s="231"/>
      <c r="L100" s="232"/>
      <c r="M100" s="231"/>
    </row>
    <row r="101" spans="1:13" s="3" customFormat="1" x14ac:dyDescent="0.2">
      <c r="A101" s="59"/>
      <c r="B101" s="59"/>
      <c r="C101" s="59"/>
      <c r="D101" s="14"/>
      <c r="E101" s="4"/>
      <c r="F101" s="232"/>
      <c r="G101" s="4"/>
      <c r="H101" s="232"/>
      <c r="J101" s="232"/>
      <c r="K101" s="231"/>
      <c r="L101" s="232"/>
      <c r="M101" s="231"/>
    </row>
    <row r="102" spans="1:13" s="3" customFormat="1" hidden="1" x14ac:dyDescent="0.2">
      <c r="A102" s="59"/>
      <c r="B102" s="59"/>
      <c r="C102" s="59"/>
      <c r="D102" s="9"/>
      <c r="E102" s="4"/>
      <c r="F102" s="232"/>
      <c r="G102" s="4"/>
      <c r="H102" s="232"/>
      <c r="J102" s="232"/>
      <c r="K102" s="231"/>
      <c r="L102" s="232"/>
      <c r="M102" s="231"/>
    </row>
    <row r="103" spans="1:13" s="3" customFormat="1" hidden="1" x14ac:dyDescent="0.2">
      <c r="A103" s="59"/>
      <c r="B103" s="59"/>
      <c r="C103" s="59"/>
      <c r="D103" s="9"/>
      <c r="E103" s="4"/>
      <c r="F103" s="232"/>
      <c r="G103" s="4"/>
      <c r="H103" s="232"/>
      <c r="J103" s="232"/>
      <c r="K103" s="231"/>
      <c r="L103" s="232"/>
      <c r="M103" s="231"/>
    </row>
    <row r="104" spans="1:13" s="3" customFormat="1" x14ac:dyDescent="0.2">
      <c r="A104" s="59"/>
      <c r="B104" s="59"/>
      <c r="C104" s="59"/>
      <c r="D104" s="14"/>
      <c r="E104" s="4"/>
      <c r="F104" s="232"/>
      <c r="G104" s="4"/>
      <c r="H104" s="232"/>
      <c r="J104" s="232"/>
      <c r="K104" s="231"/>
      <c r="L104" s="232"/>
      <c r="M104" s="231"/>
    </row>
    <row r="105" spans="1:13" s="3" customFormat="1" hidden="1" x14ac:dyDescent="0.2">
      <c r="A105" s="59"/>
      <c r="B105" s="59"/>
      <c r="C105" s="59"/>
      <c r="D105" s="9"/>
      <c r="E105" s="4"/>
      <c r="F105" s="232"/>
      <c r="G105" s="4"/>
      <c r="H105" s="232"/>
      <c r="J105" s="232"/>
      <c r="K105" s="231"/>
      <c r="L105" s="232"/>
      <c r="M105" s="231"/>
    </row>
    <row r="106" spans="1:13" s="3" customFormat="1" hidden="1" x14ac:dyDescent="0.2">
      <c r="A106" s="59"/>
      <c r="B106" s="59"/>
      <c r="C106" s="59"/>
      <c r="D106" s="5"/>
      <c r="E106" s="4"/>
      <c r="F106" s="232"/>
      <c r="G106" s="4"/>
      <c r="H106" s="232"/>
      <c r="J106" s="232"/>
      <c r="K106" s="231"/>
      <c r="L106" s="232"/>
      <c r="M106" s="231"/>
    </row>
    <row r="107" spans="1:13" s="3" customFormat="1" x14ac:dyDescent="0.2">
      <c r="A107" s="59"/>
      <c r="B107" s="59"/>
      <c r="C107" s="59"/>
      <c r="D107" s="6"/>
      <c r="E107" s="4"/>
      <c r="F107" s="232"/>
      <c r="G107" s="4"/>
      <c r="H107" s="232"/>
      <c r="J107" s="232"/>
      <c r="K107" s="231"/>
      <c r="L107" s="232"/>
      <c r="M107" s="231"/>
    </row>
    <row r="108" spans="1:13" s="3" customFormat="1" hidden="1" x14ac:dyDescent="0.2">
      <c r="A108" s="59"/>
      <c r="B108" s="59"/>
      <c r="C108" s="59"/>
      <c r="D108" s="5"/>
      <c r="E108" s="4"/>
      <c r="F108" s="232"/>
      <c r="G108" s="4"/>
      <c r="H108" s="232"/>
      <c r="J108" s="232"/>
      <c r="K108" s="231"/>
      <c r="L108" s="232"/>
      <c r="M108" s="231"/>
    </row>
    <row r="109" spans="1:13" s="3" customFormat="1" x14ac:dyDescent="0.2">
      <c r="A109" s="59"/>
      <c r="B109" s="59"/>
      <c r="C109" s="59"/>
      <c r="D109" s="14"/>
      <c r="E109" s="4"/>
      <c r="F109" s="232"/>
      <c r="G109" s="4"/>
      <c r="H109" s="232"/>
      <c r="J109" s="232"/>
      <c r="K109" s="231"/>
      <c r="L109" s="232"/>
      <c r="M109" s="231"/>
    </row>
    <row r="110" spans="1:13" s="3" customFormat="1" hidden="1" x14ac:dyDescent="0.2">
      <c r="A110" s="59"/>
      <c r="B110" s="59"/>
      <c r="C110" s="59"/>
      <c r="D110" s="9"/>
      <c r="E110" s="4"/>
      <c r="F110" s="232"/>
      <c r="G110" s="4"/>
      <c r="H110" s="232"/>
      <c r="J110" s="232"/>
      <c r="K110" s="231"/>
      <c r="L110" s="232"/>
      <c r="M110" s="231"/>
    </row>
    <row r="111" spans="1:13" s="3" customFormat="1" x14ac:dyDescent="0.2">
      <c r="A111" s="59"/>
      <c r="B111" s="59"/>
      <c r="C111" s="58"/>
      <c r="D111" s="8"/>
      <c r="E111" s="4"/>
      <c r="F111" s="232"/>
      <c r="G111" s="4"/>
      <c r="H111" s="232"/>
      <c r="J111" s="232"/>
      <c r="K111" s="231"/>
      <c r="L111" s="232"/>
      <c r="M111" s="231"/>
    </row>
    <row r="112" spans="1:13" s="3" customFormat="1" x14ac:dyDescent="0.2">
      <c r="A112" s="59"/>
      <c r="B112" s="59"/>
      <c r="C112" s="59"/>
      <c r="D112" s="14"/>
      <c r="E112" s="4"/>
      <c r="F112" s="232"/>
      <c r="G112" s="4"/>
      <c r="H112" s="232"/>
      <c r="J112" s="232"/>
      <c r="K112" s="231"/>
      <c r="L112" s="232"/>
      <c r="M112" s="231"/>
    </row>
    <row r="113" spans="1:13" s="3" customFormat="1" hidden="1" x14ac:dyDescent="0.2">
      <c r="A113" s="59"/>
      <c r="B113" s="59"/>
      <c r="C113" s="59"/>
      <c r="D113" s="5"/>
      <c r="E113" s="4"/>
      <c r="F113" s="232"/>
      <c r="G113" s="4"/>
      <c r="H113" s="232"/>
      <c r="J113" s="232"/>
      <c r="K113" s="231"/>
      <c r="L113" s="232"/>
      <c r="M113" s="231"/>
    </row>
    <row r="114" spans="1:13" s="3" customFormat="1" x14ac:dyDescent="0.2">
      <c r="A114" s="59"/>
      <c r="B114" s="59"/>
      <c r="C114" s="58"/>
      <c r="D114" s="18"/>
      <c r="E114" s="4"/>
      <c r="F114" s="232"/>
      <c r="G114" s="4"/>
      <c r="H114" s="232"/>
      <c r="J114" s="232"/>
      <c r="K114" s="231"/>
      <c r="L114" s="232"/>
      <c r="M114" s="231"/>
    </row>
    <row r="115" spans="1:13" s="3" customFormat="1" x14ac:dyDescent="0.2">
      <c r="A115" s="59"/>
      <c r="B115" s="59"/>
      <c r="C115" s="58"/>
      <c r="D115" s="13"/>
      <c r="E115" s="4"/>
      <c r="F115" s="232"/>
      <c r="G115" s="4"/>
      <c r="H115" s="232"/>
      <c r="J115" s="232"/>
      <c r="K115" s="231"/>
      <c r="L115" s="232"/>
      <c r="M115" s="231"/>
    </row>
    <row r="116" spans="1:13" s="3" customFormat="1" hidden="1" x14ac:dyDescent="0.2">
      <c r="A116" s="59"/>
      <c r="B116" s="59"/>
      <c r="C116" s="59"/>
      <c r="D116" s="9"/>
      <c r="E116" s="4"/>
      <c r="F116" s="232"/>
      <c r="G116" s="4"/>
      <c r="H116" s="232"/>
      <c r="J116" s="232"/>
      <c r="K116" s="231"/>
      <c r="L116" s="232"/>
      <c r="M116" s="231"/>
    </row>
    <row r="117" spans="1:13" s="3" customFormat="1" x14ac:dyDescent="0.2">
      <c r="A117" s="59"/>
      <c r="B117" s="59"/>
      <c r="C117" s="59"/>
      <c r="D117" s="4"/>
      <c r="E117" s="4"/>
      <c r="F117" s="232"/>
      <c r="G117" s="4"/>
      <c r="H117" s="232"/>
      <c r="J117" s="232"/>
      <c r="K117" s="231"/>
      <c r="L117" s="232"/>
      <c r="M117" s="231"/>
    </row>
    <row r="118" spans="1:13" s="3" customFormat="1" ht="11.25" hidden="1" customHeight="1" x14ac:dyDescent="0.2">
      <c r="A118" s="59"/>
      <c r="B118" s="59"/>
      <c r="C118" s="59"/>
      <c r="D118" s="5"/>
      <c r="E118" s="4"/>
      <c r="F118" s="232"/>
      <c r="G118" s="4"/>
      <c r="H118" s="232"/>
      <c r="J118" s="232"/>
      <c r="K118" s="231"/>
      <c r="L118" s="232"/>
      <c r="M118" s="231"/>
    </row>
    <row r="119" spans="1:13" s="3" customFormat="1" ht="24" customHeight="1" x14ac:dyDescent="0.2">
      <c r="A119" s="59"/>
      <c r="B119" s="58"/>
      <c r="C119" s="59"/>
      <c r="D119" s="43"/>
      <c r="E119" s="4"/>
      <c r="F119" s="232"/>
      <c r="G119" s="4"/>
      <c r="H119" s="232"/>
      <c r="J119" s="232"/>
      <c r="K119" s="231"/>
      <c r="L119" s="232"/>
      <c r="M119" s="231"/>
    </row>
    <row r="120" spans="1:13" s="3" customFormat="1" ht="15" customHeight="1" x14ac:dyDescent="0.2">
      <c r="A120" s="59"/>
      <c r="B120" s="59"/>
      <c r="C120" s="58"/>
      <c r="D120" s="43"/>
      <c r="E120" s="4"/>
      <c r="F120" s="232"/>
      <c r="G120" s="4"/>
      <c r="H120" s="232"/>
      <c r="J120" s="232"/>
      <c r="K120" s="231"/>
      <c r="L120" s="232"/>
      <c r="M120" s="231"/>
    </row>
    <row r="121" spans="1:13" s="3" customFormat="1" ht="11.25" customHeight="1" x14ac:dyDescent="0.2">
      <c r="A121" s="59"/>
      <c r="B121" s="59"/>
      <c r="C121" s="59"/>
      <c r="D121" s="6"/>
      <c r="E121" s="4"/>
      <c r="F121" s="232"/>
      <c r="G121" s="4"/>
      <c r="H121" s="232"/>
      <c r="J121" s="232"/>
      <c r="K121" s="231"/>
      <c r="L121" s="232"/>
      <c r="M121" s="231"/>
    </row>
    <row r="122" spans="1:13" s="3" customFormat="1" hidden="1" x14ac:dyDescent="0.2">
      <c r="A122" s="59"/>
      <c r="B122" s="59"/>
      <c r="C122" s="59"/>
      <c r="D122" s="5"/>
      <c r="E122" s="4"/>
      <c r="F122" s="232"/>
      <c r="G122" s="4"/>
      <c r="H122" s="232"/>
      <c r="J122" s="232"/>
      <c r="K122" s="231"/>
      <c r="L122" s="232"/>
      <c r="M122" s="231"/>
    </row>
    <row r="123" spans="1:13" s="3" customFormat="1" ht="13.5" customHeight="1" x14ac:dyDescent="0.2">
      <c r="A123" s="59"/>
      <c r="B123" s="58"/>
      <c r="C123" s="59"/>
      <c r="D123" s="1"/>
      <c r="E123" s="4"/>
      <c r="F123" s="232"/>
      <c r="G123" s="4"/>
      <c r="H123" s="232"/>
      <c r="J123" s="232"/>
      <c r="K123" s="231"/>
      <c r="L123" s="232"/>
      <c r="M123" s="231"/>
    </row>
    <row r="124" spans="1:13" s="3" customFormat="1" ht="12.75" customHeight="1" x14ac:dyDescent="0.2">
      <c r="A124" s="59"/>
      <c r="B124" s="59"/>
      <c r="C124" s="58"/>
      <c r="D124" s="8"/>
      <c r="E124" s="4"/>
      <c r="F124" s="232"/>
      <c r="G124" s="4"/>
      <c r="H124" s="232"/>
      <c r="J124" s="232"/>
      <c r="K124" s="231"/>
      <c r="L124" s="232"/>
      <c r="M124" s="231"/>
    </row>
    <row r="125" spans="1:13" s="3" customFormat="1" ht="12.75" customHeight="1" x14ac:dyDescent="0.2">
      <c r="A125" s="59"/>
      <c r="B125" s="59"/>
      <c r="C125" s="58"/>
      <c r="D125" s="13"/>
      <c r="E125" s="4"/>
      <c r="F125" s="232"/>
      <c r="G125" s="4"/>
      <c r="H125" s="232"/>
      <c r="J125" s="232"/>
      <c r="K125" s="231"/>
      <c r="L125" s="232"/>
      <c r="M125" s="231"/>
    </row>
    <row r="126" spans="1:13" s="3" customFormat="1" hidden="1" x14ac:dyDescent="0.2">
      <c r="A126" s="59"/>
      <c r="B126" s="59"/>
      <c r="C126" s="59"/>
      <c r="D126" s="9"/>
      <c r="E126" s="4"/>
      <c r="F126" s="232"/>
      <c r="G126" s="4"/>
      <c r="H126" s="232"/>
      <c r="J126" s="232"/>
      <c r="K126" s="231"/>
      <c r="L126" s="232"/>
      <c r="M126" s="231"/>
    </row>
    <row r="127" spans="1:13" s="3" customFormat="1" x14ac:dyDescent="0.2">
      <c r="A127" s="59"/>
      <c r="B127" s="59"/>
      <c r="C127" s="58"/>
      <c r="D127" s="18"/>
      <c r="E127" s="4"/>
      <c r="F127" s="232"/>
      <c r="G127" s="4"/>
      <c r="H127" s="232"/>
      <c r="J127" s="232"/>
      <c r="K127" s="231"/>
      <c r="L127" s="232"/>
      <c r="M127" s="231"/>
    </row>
    <row r="128" spans="1:13" s="3" customFormat="1" x14ac:dyDescent="0.2">
      <c r="A128" s="59"/>
      <c r="B128" s="59"/>
      <c r="C128" s="59"/>
      <c r="D128" s="6"/>
      <c r="E128" s="4"/>
      <c r="F128" s="232"/>
      <c r="G128" s="4"/>
      <c r="H128" s="232"/>
      <c r="J128" s="232"/>
      <c r="K128" s="231"/>
      <c r="L128" s="232"/>
      <c r="M128" s="231"/>
    </row>
    <row r="129" spans="1:13" s="3" customFormat="1" hidden="1" x14ac:dyDescent="0.2">
      <c r="A129" s="59"/>
      <c r="B129" s="59"/>
      <c r="C129" s="59"/>
      <c r="D129" s="5"/>
      <c r="E129" s="4"/>
      <c r="F129" s="232"/>
      <c r="G129" s="4"/>
      <c r="H129" s="232"/>
      <c r="J129" s="232"/>
      <c r="K129" s="231"/>
      <c r="L129" s="232"/>
      <c r="M129" s="231"/>
    </row>
    <row r="130" spans="1:13" s="3" customFormat="1" hidden="1" x14ac:dyDescent="0.2">
      <c r="A130" s="59"/>
      <c r="B130" s="59"/>
      <c r="C130" s="59"/>
      <c r="D130" s="9"/>
      <c r="E130" s="4"/>
      <c r="F130" s="232"/>
      <c r="G130" s="4"/>
      <c r="H130" s="232"/>
      <c r="J130" s="232"/>
      <c r="K130" s="231"/>
      <c r="L130" s="232"/>
      <c r="M130" s="231"/>
    </row>
    <row r="131" spans="1:13" s="3" customFormat="1" ht="19.5" customHeight="1" x14ac:dyDescent="0.2">
      <c r="A131" s="22"/>
      <c r="B131" s="60"/>
      <c r="C131" s="60"/>
      <c r="D131" s="7"/>
      <c r="E131" s="4"/>
      <c r="F131" s="232"/>
      <c r="G131" s="4"/>
      <c r="H131" s="232"/>
      <c r="J131" s="232"/>
      <c r="K131" s="231"/>
      <c r="L131" s="232"/>
      <c r="M131" s="231"/>
    </row>
    <row r="132" spans="1:13" s="3" customFormat="1" ht="15" customHeight="1" x14ac:dyDescent="0.2">
      <c r="A132" s="58"/>
      <c r="B132" s="59"/>
      <c r="C132" s="59"/>
      <c r="D132" s="7"/>
      <c r="E132" s="4"/>
      <c r="F132" s="232"/>
      <c r="G132" s="4"/>
      <c r="H132" s="232"/>
      <c r="J132" s="232"/>
      <c r="K132" s="231"/>
      <c r="L132" s="232"/>
      <c r="M132" s="231"/>
    </row>
    <row r="133" spans="1:13" s="3" customFormat="1" x14ac:dyDescent="0.2">
      <c r="A133" s="58"/>
      <c r="B133" s="58"/>
      <c r="C133" s="59"/>
      <c r="D133" s="8"/>
      <c r="E133" s="4"/>
      <c r="F133" s="232"/>
      <c r="G133" s="4"/>
      <c r="H133" s="232"/>
      <c r="J133" s="232"/>
      <c r="K133" s="231"/>
      <c r="L133" s="232"/>
      <c r="M133" s="231"/>
    </row>
    <row r="134" spans="1:13" s="3" customFormat="1" x14ac:dyDescent="0.2">
      <c r="A134" s="59"/>
      <c r="B134" s="59"/>
      <c r="C134" s="58"/>
      <c r="D134" s="7"/>
      <c r="E134" s="4"/>
      <c r="F134" s="232"/>
      <c r="G134" s="4"/>
      <c r="H134" s="232"/>
      <c r="J134" s="232"/>
      <c r="K134" s="231"/>
      <c r="L134" s="232"/>
      <c r="M134" s="231"/>
    </row>
    <row r="135" spans="1:13" s="3" customFormat="1" x14ac:dyDescent="0.2">
      <c r="A135" s="59"/>
      <c r="B135" s="59"/>
      <c r="C135" s="59"/>
      <c r="D135" s="14"/>
      <c r="E135" s="4"/>
      <c r="F135" s="232"/>
      <c r="G135" s="4"/>
      <c r="H135" s="232"/>
      <c r="J135" s="232"/>
      <c r="K135" s="231"/>
      <c r="L135" s="232"/>
      <c r="M135" s="231"/>
    </row>
    <row r="136" spans="1:13" s="3" customFormat="1" x14ac:dyDescent="0.2">
      <c r="A136" s="59"/>
      <c r="B136" s="58"/>
      <c r="C136" s="59"/>
      <c r="D136" s="8"/>
      <c r="E136" s="4"/>
      <c r="F136" s="232"/>
      <c r="G136" s="4"/>
      <c r="H136" s="232"/>
      <c r="J136" s="232"/>
      <c r="K136" s="231"/>
      <c r="L136" s="232"/>
      <c r="M136" s="231"/>
    </row>
    <row r="137" spans="1:13" s="3" customFormat="1" x14ac:dyDescent="0.2">
      <c r="A137" s="59"/>
      <c r="B137" s="59"/>
      <c r="C137" s="58"/>
      <c r="D137" s="8"/>
      <c r="E137" s="4"/>
      <c r="F137" s="232"/>
      <c r="G137" s="4"/>
      <c r="H137" s="232"/>
      <c r="J137" s="232"/>
      <c r="K137" s="231"/>
      <c r="L137" s="232"/>
      <c r="M137" s="231"/>
    </row>
    <row r="138" spans="1:13" s="3" customFormat="1" x14ac:dyDescent="0.2">
      <c r="A138" s="59"/>
      <c r="B138" s="59"/>
      <c r="C138" s="59"/>
      <c r="D138" s="13"/>
      <c r="E138" s="4"/>
      <c r="F138" s="232"/>
      <c r="G138" s="4"/>
      <c r="H138" s="232"/>
      <c r="J138" s="232"/>
      <c r="K138" s="231"/>
      <c r="L138" s="232"/>
      <c r="M138" s="231"/>
    </row>
    <row r="139" spans="1:13" s="3" customFormat="1" ht="22.5" customHeight="1" x14ac:dyDescent="0.2">
      <c r="A139" s="59"/>
      <c r="B139" s="59"/>
      <c r="C139" s="58"/>
      <c r="D139" s="30"/>
      <c r="E139" s="4"/>
      <c r="F139" s="232"/>
      <c r="G139" s="4"/>
      <c r="H139" s="232"/>
      <c r="J139" s="232"/>
      <c r="K139" s="231"/>
      <c r="L139" s="232"/>
      <c r="M139" s="231"/>
    </row>
    <row r="140" spans="1:13" s="3" customFormat="1" x14ac:dyDescent="0.2">
      <c r="A140" s="59"/>
      <c r="B140" s="59"/>
      <c r="C140" s="59"/>
      <c r="D140" s="13"/>
      <c r="E140" s="4"/>
      <c r="F140" s="232"/>
      <c r="G140" s="4"/>
      <c r="H140" s="232"/>
      <c r="J140" s="232"/>
      <c r="K140" s="231"/>
      <c r="L140" s="232"/>
      <c r="M140" s="231"/>
    </row>
    <row r="141" spans="1:13" s="3" customFormat="1" x14ac:dyDescent="0.2">
      <c r="A141" s="59"/>
      <c r="B141" s="58"/>
      <c r="C141" s="59"/>
      <c r="D141" s="7"/>
      <c r="E141" s="4"/>
      <c r="F141" s="232"/>
      <c r="G141" s="4"/>
      <c r="H141" s="232"/>
      <c r="J141" s="232"/>
      <c r="K141" s="231"/>
      <c r="L141" s="232"/>
      <c r="M141" s="231"/>
    </row>
    <row r="142" spans="1:13" s="3" customFormat="1" x14ac:dyDescent="0.2">
      <c r="A142" s="59"/>
      <c r="B142" s="59"/>
      <c r="C142" s="58"/>
      <c r="D142" s="17"/>
      <c r="E142" s="4"/>
      <c r="F142" s="232"/>
      <c r="G142" s="4"/>
      <c r="H142" s="232"/>
      <c r="J142" s="232"/>
      <c r="K142" s="231"/>
      <c r="L142" s="232"/>
      <c r="M142" s="231"/>
    </row>
    <row r="143" spans="1:13" s="3" customFormat="1" x14ac:dyDescent="0.2">
      <c r="A143" s="59"/>
      <c r="B143" s="59"/>
      <c r="C143" s="59"/>
      <c r="D143" s="14"/>
      <c r="E143" s="4"/>
      <c r="F143" s="232"/>
      <c r="G143" s="4"/>
      <c r="H143" s="232"/>
      <c r="J143" s="232"/>
      <c r="K143" s="231"/>
      <c r="L143" s="232"/>
      <c r="M143" s="231"/>
    </row>
    <row r="144" spans="1:13" s="3" customFormat="1" ht="13.5" customHeight="1" x14ac:dyDescent="0.2">
      <c r="A144" s="58"/>
      <c r="B144" s="59"/>
      <c r="C144" s="59"/>
      <c r="D144" s="7"/>
      <c r="E144" s="4"/>
      <c r="F144" s="232"/>
      <c r="G144" s="4"/>
      <c r="H144" s="232"/>
      <c r="J144" s="232"/>
      <c r="K144" s="231"/>
      <c r="L144" s="232"/>
      <c r="M144" s="231"/>
    </row>
    <row r="145" spans="1:13" s="3" customFormat="1" ht="13.5" customHeight="1" x14ac:dyDescent="0.2">
      <c r="A145" s="59"/>
      <c r="B145" s="58"/>
      <c r="C145" s="59"/>
      <c r="D145" s="7"/>
      <c r="E145" s="4"/>
      <c r="F145" s="232"/>
      <c r="G145" s="4"/>
      <c r="H145" s="232"/>
      <c r="J145" s="232"/>
      <c r="K145" s="231"/>
      <c r="L145" s="232"/>
      <c r="M145" s="231"/>
    </row>
    <row r="146" spans="1:13" s="3" customFormat="1" ht="13.5" customHeight="1" x14ac:dyDescent="0.2">
      <c r="A146" s="59"/>
      <c r="B146" s="59"/>
      <c r="C146" s="58"/>
      <c r="D146" s="8"/>
      <c r="E146" s="4"/>
      <c r="F146" s="232"/>
      <c r="G146" s="4"/>
      <c r="H146" s="232"/>
      <c r="J146" s="232"/>
      <c r="K146" s="231"/>
      <c r="L146" s="232"/>
      <c r="M146" s="231"/>
    </row>
    <row r="147" spans="1:13" s="3" customFormat="1" x14ac:dyDescent="0.2">
      <c r="A147" s="59"/>
      <c r="B147" s="59"/>
      <c r="C147" s="58"/>
      <c r="D147" s="14"/>
      <c r="E147" s="4"/>
      <c r="F147" s="232"/>
      <c r="G147" s="4"/>
      <c r="H147" s="232"/>
      <c r="J147" s="232"/>
      <c r="K147" s="231"/>
      <c r="L147" s="232"/>
      <c r="M147" s="231"/>
    </row>
    <row r="148" spans="1:13" s="3" customFormat="1" x14ac:dyDescent="0.2">
      <c r="A148" s="59"/>
      <c r="B148" s="59"/>
      <c r="C148" s="58"/>
      <c r="D148" s="8"/>
      <c r="E148" s="4"/>
      <c r="F148" s="232"/>
      <c r="G148" s="4"/>
      <c r="H148" s="232"/>
      <c r="J148" s="232"/>
      <c r="K148" s="231"/>
      <c r="L148" s="232"/>
      <c r="M148" s="231"/>
    </row>
    <row r="149" spans="1:13" s="3" customFormat="1" x14ac:dyDescent="0.2">
      <c r="A149" s="59"/>
      <c r="B149" s="59"/>
      <c r="C149" s="59"/>
      <c r="D149" s="6"/>
      <c r="E149" s="4"/>
      <c r="F149" s="232"/>
      <c r="G149" s="4"/>
      <c r="H149" s="232"/>
      <c r="J149" s="232"/>
      <c r="K149" s="231"/>
      <c r="L149" s="232"/>
      <c r="M149" s="231"/>
    </row>
    <row r="150" spans="1:13" s="3" customFormat="1" x14ac:dyDescent="0.2">
      <c r="A150" s="59"/>
      <c r="B150" s="59"/>
      <c r="C150" s="58"/>
      <c r="D150" s="18"/>
      <c r="E150" s="4"/>
      <c r="F150" s="232"/>
      <c r="G150" s="4"/>
      <c r="H150" s="232"/>
      <c r="J150" s="232"/>
      <c r="K150" s="231"/>
      <c r="L150" s="232"/>
      <c r="M150" s="231"/>
    </row>
    <row r="151" spans="1:13" s="3" customFormat="1" x14ac:dyDescent="0.2">
      <c r="A151" s="59"/>
      <c r="B151" s="59"/>
      <c r="C151" s="58"/>
      <c r="D151" s="13"/>
      <c r="E151" s="4"/>
      <c r="F151" s="232"/>
      <c r="G151" s="4"/>
      <c r="H151" s="232"/>
      <c r="J151" s="232"/>
      <c r="K151" s="231"/>
      <c r="L151" s="232"/>
      <c r="M151" s="231"/>
    </row>
    <row r="152" spans="1:13" s="3" customFormat="1" x14ac:dyDescent="0.2">
      <c r="A152" s="59"/>
      <c r="B152" s="59"/>
      <c r="C152" s="59"/>
      <c r="D152" s="20"/>
      <c r="E152" s="4"/>
      <c r="F152" s="232"/>
      <c r="G152" s="4"/>
      <c r="H152" s="232"/>
      <c r="J152" s="232"/>
      <c r="K152" s="231"/>
      <c r="L152" s="232"/>
      <c r="M152" s="231"/>
    </row>
    <row r="153" spans="1:13" s="3" customFormat="1" x14ac:dyDescent="0.2">
      <c r="A153" s="59"/>
      <c r="B153" s="58"/>
      <c r="C153" s="59"/>
      <c r="D153" s="1"/>
      <c r="E153" s="4"/>
      <c r="F153" s="232"/>
      <c r="G153" s="4"/>
      <c r="H153" s="232"/>
      <c r="J153" s="232"/>
      <c r="K153" s="231"/>
      <c r="L153" s="232"/>
      <c r="M153" s="231"/>
    </row>
    <row r="154" spans="1:13" s="3" customFormat="1" x14ac:dyDescent="0.2">
      <c r="A154" s="59"/>
      <c r="B154" s="59"/>
      <c r="C154" s="58"/>
      <c r="D154" s="8"/>
      <c r="E154" s="4"/>
      <c r="F154" s="232"/>
      <c r="G154" s="4"/>
      <c r="H154" s="232"/>
      <c r="J154" s="232"/>
      <c r="K154" s="231"/>
      <c r="L154" s="232"/>
      <c r="M154" s="231"/>
    </row>
    <row r="155" spans="1:13" s="3" customFormat="1" x14ac:dyDescent="0.2">
      <c r="A155" s="59"/>
      <c r="B155" s="59"/>
      <c r="C155" s="58"/>
      <c r="D155" s="13"/>
      <c r="E155" s="4"/>
      <c r="F155" s="232"/>
      <c r="G155" s="4"/>
      <c r="H155" s="232"/>
      <c r="J155" s="232"/>
      <c r="K155" s="231"/>
      <c r="L155" s="232"/>
      <c r="M155" s="231"/>
    </row>
    <row r="156" spans="1:13" s="3" customFormat="1" x14ac:dyDescent="0.2">
      <c r="A156" s="59"/>
      <c r="B156" s="59"/>
      <c r="C156" s="58"/>
      <c r="D156" s="13"/>
      <c r="E156" s="4"/>
      <c r="F156" s="232"/>
      <c r="G156" s="4"/>
      <c r="H156" s="232"/>
      <c r="J156" s="232"/>
      <c r="K156" s="231"/>
      <c r="L156" s="232"/>
      <c r="M156" s="231"/>
    </row>
    <row r="157" spans="1:13" s="3" customFormat="1" x14ac:dyDescent="0.2">
      <c r="A157" s="59"/>
      <c r="B157" s="59"/>
      <c r="C157" s="59"/>
      <c r="D157" s="9"/>
      <c r="E157" s="4"/>
      <c r="F157" s="232"/>
      <c r="G157" s="4"/>
      <c r="H157" s="232"/>
      <c r="J157" s="232"/>
      <c r="K157" s="231"/>
      <c r="L157" s="232"/>
      <c r="M157" s="231"/>
    </row>
    <row r="158" spans="1:13" s="23" customFormat="1" ht="18" customHeight="1" x14ac:dyDescent="0.35">
      <c r="A158" s="316"/>
      <c r="B158" s="317"/>
      <c r="C158" s="317"/>
      <c r="D158" s="317"/>
      <c r="E158" s="148"/>
      <c r="F158" s="148"/>
      <c r="G158" s="148"/>
      <c r="H158" s="148"/>
      <c r="J158" s="148"/>
      <c r="L158" s="148"/>
    </row>
    <row r="159" spans="1:13" s="3" customFormat="1" ht="28.5" customHeight="1" x14ac:dyDescent="0.2">
      <c r="A159" s="11"/>
      <c r="B159" s="11"/>
      <c r="C159" s="11"/>
      <c r="D159" s="32"/>
      <c r="E159" s="4"/>
      <c r="F159" s="232"/>
      <c r="G159" s="4"/>
      <c r="H159" s="232"/>
      <c r="J159" s="232"/>
      <c r="K159" s="231"/>
      <c r="L159" s="232"/>
      <c r="M159" s="231"/>
    </row>
    <row r="160" spans="1:13" s="3" customFormat="1" x14ac:dyDescent="0.2">
      <c r="A160" s="59"/>
      <c r="B160" s="59"/>
      <c r="C160" s="59"/>
      <c r="E160" s="4"/>
      <c r="F160" s="232"/>
      <c r="G160" s="4"/>
      <c r="H160" s="232"/>
      <c r="J160" s="232"/>
      <c r="K160" s="231"/>
      <c r="L160" s="232"/>
      <c r="M160" s="231"/>
    </row>
    <row r="161" spans="1:13" s="3" customFormat="1" ht="15.75" x14ac:dyDescent="0.25">
      <c r="A161" s="61"/>
      <c r="B161" s="58"/>
      <c r="C161" s="58"/>
      <c r="D161" s="2"/>
      <c r="E161" s="4"/>
      <c r="F161" s="232"/>
      <c r="G161" s="4"/>
      <c r="H161" s="232"/>
      <c r="J161" s="232"/>
      <c r="K161" s="231"/>
      <c r="L161" s="232"/>
      <c r="M161" s="231"/>
    </row>
    <row r="162" spans="1:13" s="3" customFormat="1" x14ac:dyDescent="0.2">
      <c r="A162" s="58"/>
      <c r="B162" s="58"/>
      <c r="C162" s="58"/>
      <c r="D162" s="2"/>
      <c r="E162" s="4"/>
      <c r="F162" s="232"/>
      <c r="G162" s="4"/>
      <c r="H162" s="232"/>
      <c r="J162" s="232"/>
      <c r="K162" s="231"/>
      <c r="L162" s="232"/>
      <c r="M162" s="231"/>
    </row>
    <row r="163" spans="1:13" s="3" customFormat="1" ht="17.25" customHeight="1" x14ac:dyDescent="0.2">
      <c r="A163" s="58"/>
      <c r="B163" s="58"/>
      <c r="C163" s="58"/>
      <c r="D163" s="2"/>
      <c r="E163" s="4"/>
      <c r="F163" s="232"/>
      <c r="G163" s="4"/>
      <c r="H163" s="232"/>
      <c r="J163" s="232"/>
      <c r="K163" s="231"/>
      <c r="L163" s="232"/>
      <c r="M163" s="231"/>
    </row>
    <row r="164" spans="1:13" s="3" customFormat="1" ht="13.5" customHeight="1" x14ac:dyDescent="0.2">
      <c r="A164" s="58"/>
      <c r="B164" s="58"/>
      <c r="C164" s="58"/>
      <c r="D164" s="2"/>
      <c r="E164" s="4"/>
      <c r="F164" s="232"/>
      <c r="G164" s="4"/>
      <c r="H164" s="232"/>
      <c r="J164" s="232"/>
      <c r="K164" s="231"/>
      <c r="L164" s="232"/>
      <c r="M164" s="231"/>
    </row>
    <row r="165" spans="1:13" s="3" customFormat="1" x14ac:dyDescent="0.2">
      <c r="A165" s="58"/>
      <c r="B165" s="58"/>
      <c r="C165" s="58"/>
      <c r="D165" s="2"/>
      <c r="E165" s="4"/>
      <c r="F165" s="232"/>
      <c r="G165" s="4"/>
      <c r="H165" s="232"/>
      <c r="J165" s="232"/>
      <c r="K165" s="231"/>
      <c r="L165" s="232"/>
      <c r="M165" s="231"/>
    </row>
    <row r="166" spans="1:13" s="3" customFormat="1" x14ac:dyDescent="0.2">
      <c r="A166" s="58"/>
      <c r="B166" s="58"/>
      <c r="C166" s="58"/>
      <c r="E166" s="4"/>
      <c r="F166" s="232"/>
      <c r="G166" s="4"/>
      <c r="H166" s="232"/>
      <c r="J166" s="232"/>
      <c r="K166" s="231"/>
      <c r="L166" s="232"/>
      <c r="M166" s="231"/>
    </row>
    <row r="167" spans="1:13" s="3" customFormat="1" x14ac:dyDescent="0.2">
      <c r="A167" s="58"/>
      <c r="B167" s="58"/>
      <c r="C167" s="58"/>
      <c r="D167" s="2"/>
      <c r="E167" s="4"/>
      <c r="F167" s="232"/>
      <c r="G167" s="4"/>
      <c r="H167" s="232"/>
      <c r="J167" s="232"/>
      <c r="K167" s="231"/>
      <c r="L167" s="232"/>
      <c r="M167" s="231"/>
    </row>
    <row r="168" spans="1:13" s="3" customFormat="1" x14ac:dyDescent="0.2">
      <c r="A168" s="58"/>
      <c r="B168" s="58"/>
      <c r="C168" s="58"/>
      <c r="D168" s="21"/>
      <c r="E168" s="4"/>
      <c r="F168" s="232"/>
      <c r="G168" s="4"/>
      <c r="H168" s="232"/>
      <c r="J168" s="232"/>
      <c r="K168" s="231"/>
      <c r="L168" s="232"/>
      <c r="M168" s="231"/>
    </row>
    <row r="169" spans="1:13" s="3" customFormat="1" x14ac:dyDescent="0.2">
      <c r="A169" s="58"/>
      <c r="B169" s="58"/>
      <c r="C169" s="58"/>
      <c r="D169" s="2"/>
      <c r="E169" s="4"/>
      <c r="F169" s="232"/>
      <c r="G169" s="4"/>
      <c r="H169" s="232"/>
      <c r="J169" s="232"/>
      <c r="K169" s="231"/>
      <c r="L169" s="232"/>
      <c r="M169" s="231"/>
    </row>
    <row r="170" spans="1:13" s="3" customFormat="1" ht="22.5" customHeight="1" x14ac:dyDescent="0.2">
      <c r="A170" s="58"/>
      <c r="B170" s="58"/>
      <c r="C170" s="58"/>
      <c r="D170" s="30"/>
      <c r="E170" s="4"/>
      <c r="F170" s="232"/>
      <c r="G170" s="4"/>
      <c r="H170" s="232"/>
      <c r="J170" s="232"/>
      <c r="K170" s="231"/>
      <c r="L170" s="232"/>
      <c r="M170" s="231"/>
    </row>
    <row r="171" spans="1:13" s="3" customFormat="1" ht="22.5" customHeight="1" x14ac:dyDescent="0.2">
      <c r="A171" s="59"/>
      <c r="B171" s="59"/>
      <c r="C171" s="59"/>
      <c r="D171" s="42"/>
      <c r="E171" s="4"/>
      <c r="F171" s="232"/>
      <c r="G171" s="4"/>
      <c r="H171" s="232"/>
      <c r="J171" s="232"/>
      <c r="K171" s="231"/>
      <c r="L171" s="232"/>
      <c r="M171" s="231"/>
    </row>
    <row r="172" spans="1:13" s="3" customFormat="1" x14ac:dyDescent="0.2">
      <c r="A172" s="59"/>
      <c r="B172" s="59"/>
      <c r="C172" s="59"/>
      <c r="E172" s="4"/>
      <c r="F172" s="232"/>
      <c r="G172" s="4"/>
      <c r="H172" s="232"/>
      <c r="J172" s="232"/>
      <c r="K172" s="231"/>
      <c r="L172" s="232"/>
      <c r="M172" s="231"/>
    </row>
    <row r="173" spans="1:13" s="3" customFormat="1" x14ac:dyDescent="0.2">
      <c r="A173" s="59"/>
      <c r="B173" s="59"/>
      <c r="C173" s="59"/>
      <c r="E173" s="4"/>
      <c r="F173" s="232"/>
      <c r="G173" s="4"/>
      <c r="H173" s="232"/>
      <c r="J173" s="232"/>
      <c r="K173" s="231"/>
      <c r="L173" s="232"/>
      <c r="M173" s="231"/>
    </row>
    <row r="174" spans="1:13" s="3" customFormat="1" x14ac:dyDescent="0.2">
      <c r="A174" s="59"/>
      <c r="B174" s="59"/>
      <c r="C174" s="59"/>
      <c r="E174" s="4"/>
      <c r="F174" s="232"/>
      <c r="G174" s="4"/>
      <c r="H174" s="232"/>
      <c r="J174" s="232"/>
      <c r="K174" s="231"/>
      <c r="L174" s="232"/>
      <c r="M174" s="231"/>
    </row>
    <row r="175" spans="1:13" s="3" customFormat="1" x14ac:dyDescent="0.2">
      <c r="A175" s="59"/>
      <c r="B175" s="59"/>
      <c r="C175" s="59"/>
      <c r="E175" s="4"/>
      <c r="F175" s="232"/>
      <c r="G175" s="4"/>
      <c r="H175" s="232"/>
      <c r="J175" s="232"/>
      <c r="K175" s="231"/>
      <c r="L175" s="232"/>
      <c r="M175" s="231"/>
    </row>
    <row r="176" spans="1:13" s="3" customFormat="1" x14ac:dyDescent="0.2">
      <c r="A176" s="59"/>
      <c r="B176" s="59"/>
      <c r="C176" s="59"/>
      <c r="E176" s="4"/>
      <c r="F176" s="232"/>
      <c r="G176" s="4"/>
      <c r="H176" s="232"/>
      <c r="J176" s="232"/>
      <c r="K176" s="231"/>
      <c r="L176" s="232"/>
      <c r="M176" s="231"/>
    </row>
    <row r="177" spans="1:13" s="3" customFormat="1" x14ac:dyDescent="0.2">
      <c r="A177" s="59"/>
      <c r="B177" s="59"/>
      <c r="C177" s="59"/>
      <c r="E177" s="4"/>
      <c r="F177" s="232"/>
      <c r="G177" s="4"/>
      <c r="H177" s="232"/>
      <c r="J177" s="232"/>
      <c r="K177" s="231"/>
      <c r="L177" s="232"/>
      <c r="M177" s="231"/>
    </row>
    <row r="178" spans="1:13" s="3" customFormat="1" x14ac:dyDescent="0.2">
      <c r="A178" s="59"/>
      <c r="B178" s="59"/>
      <c r="C178" s="59"/>
      <c r="E178" s="4"/>
      <c r="F178" s="232"/>
      <c r="G178" s="4"/>
      <c r="H178" s="232"/>
      <c r="J178" s="232"/>
      <c r="K178" s="231"/>
      <c r="L178" s="232"/>
      <c r="M178" s="231"/>
    </row>
    <row r="179" spans="1:13" s="3" customFormat="1" x14ac:dyDescent="0.2">
      <c r="A179" s="59"/>
      <c r="B179" s="59"/>
      <c r="C179" s="59"/>
      <c r="E179" s="4"/>
      <c r="F179" s="232"/>
      <c r="G179" s="4"/>
      <c r="H179" s="232"/>
      <c r="J179" s="232"/>
      <c r="K179" s="231"/>
      <c r="L179" s="232"/>
      <c r="M179" s="231"/>
    </row>
    <row r="180" spans="1:13" s="3" customFormat="1" x14ac:dyDescent="0.2">
      <c r="A180" s="59"/>
      <c r="B180" s="59"/>
      <c r="C180" s="59"/>
      <c r="E180" s="4"/>
      <c r="F180" s="232"/>
      <c r="G180" s="4"/>
      <c r="H180" s="232"/>
      <c r="J180" s="232"/>
      <c r="K180" s="231"/>
      <c r="L180" s="232"/>
      <c r="M180" s="231"/>
    </row>
    <row r="181" spans="1:13" s="3" customFormat="1" x14ac:dyDescent="0.2">
      <c r="A181" s="59"/>
      <c r="B181" s="59"/>
      <c r="C181" s="59"/>
      <c r="E181" s="4"/>
      <c r="F181" s="232"/>
      <c r="G181" s="4"/>
      <c r="H181" s="232"/>
      <c r="J181" s="232"/>
      <c r="K181" s="231"/>
      <c r="L181" s="232"/>
      <c r="M181" s="231"/>
    </row>
    <row r="182" spans="1:13" s="3" customFormat="1" x14ac:dyDescent="0.2">
      <c r="A182" s="59"/>
      <c r="B182" s="59"/>
      <c r="C182" s="59"/>
      <c r="E182" s="4"/>
      <c r="F182" s="232"/>
      <c r="G182" s="4"/>
      <c r="H182" s="232"/>
      <c r="J182" s="232"/>
      <c r="K182" s="231"/>
      <c r="L182" s="232"/>
      <c r="M182" s="231"/>
    </row>
    <row r="183" spans="1:13" s="3" customFormat="1" x14ac:dyDescent="0.2">
      <c r="A183" s="59"/>
      <c r="B183" s="59"/>
      <c r="C183" s="59"/>
      <c r="E183" s="4"/>
      <c r="F183" s="232"/>
      <c r="G183" s="4"/>
      <c r="H183" s="232"/>
      <c r="J183" s="232"/>
      <c r="K183" s="231"/>
      <c r="L183" s="232"/>
      <c r="M183" s="231"/>
    </row>
    <row r="184" spans="1:13" s="3" customFormat="1" x14ac:dyDescent="0.2">
      <c r="A184" s="59"/>
      <c r="B184" s="59"/>
      <c r="C184" s="59"/>
      <c r="E184" s="4"/>
      <c r="F184" s="232"/>
      <c r="G184" s="4"/>
      <c r="H184" s="232"/>
      <c r="J184" s="232"/>
      <c r="K184" s="231"/>
      <c r="L184" s="232"/>
      <c r="M184" s="231"/>
    </row>
    <row r="185" spans="1:13" s="3" customFormat="1" x14ac:dyDescent="0.2">
      <c r="A185" s="59"/>
      <c r="B185" s="59"/>
      <c r="C185" s="59"/>
      <c r="E185" s="4"/>
      <c r="F185" s="232"/>
      <c r="G185" s="4"/>
      <c r="H185" s="232"/>
      <c r="J185" s="232"/>
      <c r="K185" s="231"/>
      <c r="L185" s="232"/>
      <c r="M185" s="231"/>
    </row>
    <row r="186" spans="1:13" s="3" customFormat="1" x14ac:dyDescent="0.2">
      <c r="A186" s="59"/>
      <c r="B186" s="59"/>
      <c r="C186" s="59"/>
      <c r="E186" s="4"/>
      <c r="F186" s="232"/>
      <c r="G186" s="4"/>
      <c r="H186" s="232"/>
      <c r="J186" s="232"/>
      <c r="K186" s="231"/>
      <c r="L186" s="232"/>
      <c r="M186" s="231"/>
    </row>
    <row r="187" spans="1:13" s="3" customFormat="1" x14ac:dyDescent="0.2">
      <c r="A187" s="59"/>
      <c r="B187" s="59"/>
      <c r="C187" s="59"/>
      <c r="E187" s="4"/>
      <c r="F187" s="232"/>
      <c r="G187" s="4"/>
      <c r="H187" s="232"/>
      <c r="J187" s="232"/>
      <c r="K187" s="231"/>
      <c r="L187" s="232"/>
      <c r="M187" s="231"/>
    </row>
    <row r="188" spans="1:13" s="3" customFormat="1" x14ac:dyDescent="0.2">
      <c r="A188" s="59"/>
      <c r="B188" s="59"/>
      <c r="C188" s="59"/>
      <c r="E188" s="4"/>
      <c r="F188" s="232"/>
      <c r="G188" s="4"/>
      <c r="H188" s="232"/>
      <c r="J188" s="232"/>
      <c r="K188" s="231"/>
      <c r="L188" s="232"/>
      <c r="M188" s="231"/>
    </row>
    <row r="189" spans="1:13" s="3" customFormat="1" x14ac:dyDescent="0.2">
      <c r="A189" s="59"/>
      <c r="B189" s="59"/>
      <c r="C189" s="59"/>
      <c r="E189" s="4"/>
      <c r="F189" s="232"/>
      <c r="G189" s="4"/>
      <c r="H189" s="232"/>
      <c r="J189" s="232"/>
      <c r="K189" s="231"/>
      <c r="L189" s="232"/>
      <c r="M189" s="231"/>
    </row>
    <row r="190" spans="1:13" s="3" customFormat="1" x14ac:dyDescent="0.2">
      <c r="A190" s="59"/>
      <c r="B190" s="59"/>
      <c r="C190" s="59"/>
      <c r="E190" s="4"/>
      <c r="F190" s="232"/>
      <c r="G190" s="4"/>
      <c r="H190" s="232"/>
      <c r="J190" s="232"/>
      <c r="K190" s="231"/>
      <c r="L190" s="232"/>
      <c r="M190" s="231"/>
    </row>
    <row r="191" spans="1:13" s="3" customFormat="1" x14ac:dyDescent="0.2">
      <c r="A191" s="59"/>
      <c r="B191" s="59"/>
      <c r="C191" s="59"/>
      <c r="E191" s="4"/>
      <c r="F191" s="232"/>
      <c r="G191" s="4"/>
      <c r="H191" s="232"/>
      <c r="J191" s="232"/>
      <c r="K191" s="231"/>
      <c r="L191" s="232"/>
      <c r="M191" s="231"/>
    </row>
    <row r="192" spans="1:13" s="3" customFormat="1" x14ac:dyDescent="0.2">
      <c r="A192" s="59"/>
      <c r="B192" s="59"/>
      <c r="C192" s="59"/>
      <c r="E192" s="4"/>
      <c r="F192" s="232"/>
      <c r="G192" s="4"/>
      <c r="H192" s="232"/>
      <c r="J192" s="232"/>
      <c r="K192" s="231"/>
      <c r="L192" s="232"/>
      <c r="M192" s="231"/>
    </row>
    <row r="193" spans="1:13" s="3" customFormat="1" x14ac:dyDescent="0.2">
      <c r="A193" s="59"/>
      <c r="B193" s="59"/>
      <c r="C193" s="59"/>
      <c r="E193" s="4"/>
      <c r="F193" s="232"/>
      <c r="G193" s="4"/>
      <c r="H193" s="232"/>
      <c r="J193" s="232"/>
      <c r="K193" s="231"/>
      <c r="L193" s="232"/>
      <c r="M193" s="231"/>
    </row>
    <row r="194" spans="1:13" s="3" customFormat="1" x14ac:dyDescent="0.2">
      <c r="A194" s="59"/>
      <c r="B194" s="59"/>
      <c r="C194" s="59"/>
      <c r="E194" s="4"/>
      <c r="F194" s="232"/>
      <c r="G194" s="4"/>
      <c r="H194" s="232"/>
      <c r="J194" s="232"/>
      <c r="K194" s="231"/>
      <c r="L194" s="232"/>
      <c r="M194" s="231"/>
    </row>
    <row r="195" spans="1:13" s="3" customFormat="1" x14ac:dyDescent="0.2">
      <c r="A195" s="59"/>
      <c r="B195" s="59"/>
      <c r="C195" s="59"/>
      <c r="E195" s="4"/>
      <c r="F195" s="232"/>
      <c r="G195" s="4"/>
      <c r="H195" s="232"/>
      <c r="J195" s="232"/>
      <c r="K195" s="231"/>
      <c r="L195" s="232"/>
      <c r="M195" s="231"/>
    </row>
    <row r="196" spans="1:13" s="3" customFormat="1" x14ac:dyDescent="0.2">
      <c r="A196" s="59"/>
      <c r="B196" s="59"/>
      <c r="C196" s="59"/>
      <c r="E196" s="4"/>
      <c r="F196" s="232"/>
      <c r="G196" s="4"/>
      <c r="H196" s="232"/>
      <c r="J196" s="232"/>
      <c r="K196" s="231"/>
      <c r="L196" s="232"/>
      <c r="M196" s="231"/>
    </row>
    <row r="197" spans="1:13" s="3" customFormat="1" x14ac:dyDescent="0.2">
      <c r="A197" s="59"/>
      <c r="B197" s="59"/>
      <c r="C197" s="59"/>
      <c r="E197" s="4"/>
      <c r="F197" s="232"/>
      <c r="G197" s="4"/>
      <c r="H197" s="232"/>
      <c r="J197" s="232"/>
      <c r="K197" s="231"/>
      <c r="L197" s="232"/>
      <c r="M197" s="231"/>
    </row>
    <row r="198" spans="1:13" s="3" customFormat="1" x14ac:dyDescent="0.2">
      <c r="A198" s="59"/>
      <c r="B198" s="59"/>
      <c r="C198" s="59"/>
      <c r="E198" s="4"/>
      <c r="F198" s="232"/>
      <c r="G198" s="4"/>
      <c r="H198" s="232"/>
      <c r="J198" s="232"/>
      <c r="K198" s="231"/>
      <c r="L198" s="232"/>
      <c r="M198" s="231"/>
    </row>
    <row r="199" spans="1:13" s="3" customFormat="1" x14ac:dyDescent="0.2">
      <c r="A199" s="59"/>
      <c r="B199" s="59"/>
      <c r="C199" s="59"/>
      <c r="E199" s="4"/>
      <c r="F199" s="232"/>
      <c r="G199" s="4"/>
      <c r="H199" s="232"/>
      <c r="J199" s="232"/>
      <c r="K199" s="231"/>
      <c r="L199" s="232"/>
      <c r="M199" s="231"/>
    </row>
    <row r="200" spans="1:13" s="3" customFormat="1" x14ac:dyDescent="0.2">
      <c r="A200" s="59"/>
      <c r="B200" s="59"/>
      <c r="C200" s="59"/>
      <c r="E200" s="4"/>
      <c r="F200" s="232"/>
      <c r="G200" s="4"/>
      <c r="H200" s="232"/>
      <c r="J200" s="232"/>
      <c r="K200" s="231"/>
      <c r="L200" s="232"/>
      <c r="M200" s="231"/>
    </row>
    <row r="201" spans="1:13" s="3" customFormat="1" x14ac:dyDescent="0.2">
      <c r="A201" s="59"/>
      <c r="B201" s="59"/>
      <c r="C201" s="59"/>
      <c r="E201" s="4"/>
      <c r="F201" s="232"/>
      <c r="G201" s="4"/>
      <c r="H201" s="232"/>
      <c r="J201" s="232"/>
      <c r="K201" s="231"/>
      <c r="L201" s="232"/>
      <c r="M201" s="231"/>
    </row>
    <row r="202" spans="1:13" s="3" customFormat="1" x14ac:dyDescent="0.2">
      <c r="A202" s="59"/>
      <c r="B202" s="59"/>
      <c r="C202" s="59"/>
      <c r="E202" s="4"/>
      <c r="F202" s="232"/>
      <c r="G202" s="4"/>
      <c r="H202" s="232"/>
      <c r="J202" s="232"/>
      <c r="K202" s="231"/>
      <c r="L202" s="232"/>
      <c r="M202" s="231"/>
    </row>
    <row r="203" spans="1:13" s="3" customFormat="1" x14ac:dyDescent="0.2">
      <c r="A203" s="59"/>
      <c r="B203" s="59"/>
      <c r="C203" s="59"/>
      <c r="E203" s="4"/>
      <c r="F203" s="232"/>
      <c r="G203" s="4"/>
      <c r="H203" s="232"/>
      <c r="J203" s="232"/>
      <c r="K203" s="231"/>
      <c r="L203" s="232"/>
      <c r="M203" s="231"/>
    </row>
    <row r="204" spans="1:13" s="3" customFormat="1" x14ac:dyDescent="0.2">
      <c r="A204" s="59"/>
      <c r="B204" s="59"/>
      <c r="C204" s="59"/>
      <c r="E204" s="4"/>
      <c r="F204" s="232"/>
      <c r="G204" s="4"/>
      <c r="H204" s="232"/>
      <c r="J204" s="232"/>
      <c r="K204" s="231"/>
      <c r="L204" s="232"/>
      <c r="M204" s="231"/>
    </row>
    <row r="205" spans="1:13" s="3" customFormat="1" x14ac:dyDescent="0.2">
      <c r="A205" s="59"/>
      <c r="B205" s="59"/>
      <c r="C205" s="59"/>
      <c r="E205" s="4"/>
      <c r="F205" s="232"/>
      <c r="G205" s="4"/>
      <c r="H205" s="232"/>
      <c r="J205" s="232"/>
      <c r="K205" s="231"/>
      <c r="L205" s="232"/>
      <c r="M205" s="231"/>
    </row>
    <row r="206" spans="1:13" s="3" customFormat="1" x14ac:dyDescent="0.2">
      <c r="A206" s="59"/>
      <c r="B206" s="59"/>
      <c r="C206" s="59"/>
      <c r="E206" s="4"/>
      <c r="F206" s="232"/>
      <c r="G206" s="4"/>
      <c r="H206" s="232"/>
      <c r="J206" s="232"/>
      <c r="K206" s="231"/>
      <c r="L206" s="232"/>
      <c r="M206" s="231"/>
    </row>
    <row r="207" spans="1:13" s="3" customFormat="1" x14ac:dyDescent="0.2">
      <c r="A207" s="59"/>
      <c r="B207" s="59"/>
      <c r="C207" s="59"/>
      <c r="E207" s="4"/>
      <c r="F207" s="232"/>
      <c r="G207" s="4"/>
      <c r="H207" s="232"/>
      <c r="J207" s="232"/>
      <c r="K207" s="231"/>
      <c r="L207" s="232"/>
      <c r="M207" s="231"/>
    </row>
    <row r="208" spans="1:13" s="3" customFormat="1" x14ac:dyDescent="0.2">
      <c r="A208" s="59"/>
      <c r="B208" s="59"/>
      <c r="C208" s="59"/>
      <c r="E208" s="4"/>
      <c r="F208" s="232"/>
      <c r="G208" s="4"/>
      <c r="H208" s="232"/>
      <c r="J208" s="232"/>
      <c r="K208" s="231"/>
      <c r="L208" s="232"/>
      <c r="M208" s="231"/>
    </row>
    <row r="209" spans="1:13" s="3" customFormat="1" x14ac:dyDescent="0.2">
      <c r="A209" s="59"/>
      <c r="B209" s="59"/>
      <c r="C209" s="59"/>
      <c r="E209" s="4"/>
      <c r="F209" s="232"/>
      <c r="G209" s="4"/>
      <c r="H209" s="232"/>
      <c r="J209" s="232"/>
      <c r="K209" s="231"/>
      <c r="L209" s="232"/>
      <c r="M209" s="231"/>
    </row>
    <row r="210" spans="1:13" s="3" customFormat="1" x14ac:dyDescent="0.2">
      <c r="A210" s="59"/>
      <c r="B210" s="59"/>
      <c r="C210" s="59"/>
      <c r="E210" s="4"/>
      <c r="F210" s="232"/>
      <c r="G210" s="4"/>
      <c r="H210" s="232"/>
      <c r="J210" s="232"/>
      <c r="K210" s="231"/>
      <c r="L210" s="232"/>
      <c r="M210" s="231"/>
    </row>
    <row r="211" spans="1:13" s="3" customFormat="1" x14ac:dyDescent="0.2">
      <c r="A211" s="59"/>
      <c r="B211" s="59"/>
      <c r="C211" s="59"/>
      <c r="E211" s="4"/>
      <c r="F211" s="232"/>
      <c r="G211" s="4"/>
      <c r="H211" s="232"/>
      <c r="J211" s="232"/>
      <c r="K211" s="231"/>
      <c r="L211" s="232"/>
      <c r="M211" s="231"/>
    </row>
    <row r="212" spans="1:13" s="3" customFormat="1" x14ac:dyDescent="0.2">
      <c r="A212" s="59"/>
      <c r="B212" s="59"/>
      <c r="C212" s="59"/>
      <c r="E212" s="4"/>
      <c r="F212" s="232"/>
      <c r="G212" s="4"/>
      <c r="H212" s="232"/>
      <c r="J212" s="232"/>
      <c r="K212" s="231"/>
      <c r="L212" s="232"/>
      <c r="M212" s="231"/>
    </row>
    <row r="213" spans="1:13" s="3" customFormat="1" x14ac:dyDescent="0.2">
      <c r="A213" s="59"/>
      <c r="B213" s="59"/>
      <c r="C213" s="59"/>
      <c r="E213" s="4"/>
      <c r="F213" s="232"/>
      <c r="G213" s="4"/>
      <c r="H213" s="232"/>
      <c r="J213" s="232"/>
      <c r="K213" s="231"/>
      <c r="L213" s="232"/>
      <c r="M213" s="231"/>
    </row>
    <row r="214" spans="1:13" s="3" customFormat="1" x14ac:dyDescent="0.2">
      <c r="A214" s="59"/>
      <c r="B214" s="59"/>
      <c r="C214" s="59"/>
      <c r="E214" s="4"/>
      <c r="F214" s="232"/>
      <c r="G214" s="4"/>
      <c r="H214" s="232"/>
      <c r="J214" s="232"/>
      <c r="K214" s="231"/>
      <c r="L214" s="232"/>
      <c r="M214" s="231"/>
    </row>
    <row r="215" spans="1:13" s="3" customFormat="1" x14ac:dyDescent="0.2">
      <c r="A215" s="59"/>
      <c r="B215" s="59"/>
      <c r="C215" s="59"/>
      <c r="E215" s="4"/>
      <c r="F215" s="232"/>
      <c r="G215" s="4"/>
      <c r="H215" s="232"/>
      <c r="J215" s="232"/>
      <c r="K215" s="231"/>
      <c r="L215" s="232"/>
      <c r="M215" s="231"/>
    </row>
    <row r="216" spans="1:13" s="3" customFormat="1" x14ac:dyDescent="0.2">
      <c r="A216" s="59"/>
      <c r="B216" s="59"/>
      <c r="C216" s="59"/>
      <c r="E216" s="4"/>
      <c r="F216" s="232"/>
      <c r="G216" s="4"/>
      <c r="H216" s="232"/>
      <c r="J216" s="232"/>
      <c r="K216" s="231"/>
      <c r="L216" s="232"/>
      <c r="M216" s="231"/>
    </row>
    <row r="217" spans="1:13" s="3" customFormat="1" x14ac:dyDescent="0.2">
      <c r="A217" s="59"/>
      <c r="B217" s="59"/>
      <c r="C217" s="59"/>
      <c r="E217" s="4"/>
      <c r="F217" s="232"/>
      <c r="G217" s="4"/>
      <c r="H217" s="232"/>
      <c r="J217" s="232"/>
      <c r="K217" s="231"/>
      <c r="L217" s="232"/>
      <c r="M217" s="231"/>
    </row>
    <row r="218" spans="1:13" s="3" customFormat="1" x14ac:dyDescent="0.2">
      <c r="A218" s="59"/>
      <c r="B218" s="59"/>
      <c r="C218" s="59"/>
      <c r="E218" s="4"/>
      <c r="F218" s="232"/>
      <c r="G218" s="4"/>
      <c r="H218" s="232"/>
      <c r="J218" s="232"/>
      <c r="K218" s="231"/>
      <c r="L218" s="232"/>
      <c r="M218" s="231"/>
    </row>
    <row r="219" spans="1:13" s="3" customFormat="1" x14ac:dyDescent="0.2">
      <c r="A219" s="59"/>
      <c r="B219" s="59"/>
      <c r="C219" s="59"/>
      <c r="E219" s="4"/>
      <c r="F219" s="232"/>
      <c r="G219" s="4"/>
      <c r="H219" s="232"/>
      <c r="J219" s="232"/>
      <c r="K219" s="231"/>
      <c r="L219" s="232"/>
      <c r="M219" s="231"/>
    </row>
    <row r="220" spans="1:13" s="3" customFormat="1" x14ac:dyDescent="0.2">
      <c r="A220" s="59"/>
      <c r="B220" s="59"/>
      <c r="C220" s="59"/>
      <c r="E220" s="4"/>
      <c r="F220" s="232"/>
      <c r="G220" s="4"/>
      <c r="H220" s="232"/>
      <c r="J220" s="232"/>
      <c r="K220" s="231"/>
      <c r="L220" s="232"/>
      <c r="M220" s="231"/>
    </row>
    <row r="221" spans="1:13" s="3" customFormat="1" x14ac:dyDescent="0.2">
      <c r="A221" s="59"/>
      <c r="B221" s="59"/>
      <c r="C221" s="59"/>
      <c r="E221" s="4"/>
      <c r="F221" s="232"/>
      <c r="G221" s="4"/>
      <c r="H221" s="232"/>
      <c r="J221" s="232"/>
      <c r="K221" s="231"/>
      <c r="L221" s="232"/>
      <c r="M221" s="231"/>
    </row>
    <row r="222" spans="1:13" s="3" customFormat="1" x14ac:dyDescent="0.2">
      <c r="A222" s="59"/>
      <c r="B222" s="59"/>
      <c r="C222" s="59"/>
      <c r="E222" s="4"/>
      <c r="F222" s="232"/>
      <c r="G222" s="4"/>
      <c r="H222" s="232"/>
      <c r="J222" s="232"/>
      <c r="K222" s="231"/>
      <c r="L222" s="232"/>
      <c r="M222" s="231"/>
    </row>
    <row r="223" spans="1:13" s="3" customFormat="1" x14ac:dyDescent="0.2">
      <c r="A223" s="59"/>
      <c r="B223" s="59"/>
      <c r="C223" s="59"/>
      <c r="E223" s="4"/>
      <c r="F223" s="232"/>
      <c r="G223" s="4"/>
      <c r="H223" s="232"/>
      <c r="J223" s="232"/>
      <c r="K223" s="231"/>
      <c r="L223" s="232"/>
      <c r="M223" s="231"/>
    </row>
    <row r="224" spans="1:13" s="3" customFormat="1" x14ac:dyDescent="0.2">
      <c r="A224" s="59"/>
      <c r="B224" s="59"/>
      <c r="C224" s="59"/>
      <c r="E224" s="4"/>
      <c r="F224" s="232"/>
      <c r="G224" s="4"/>
      <c r="H224" s="232"/>
      <c r="J224" s="232"/>
      <c r="K224" s="231"/>
      <c r="L224" s="232"/>
      <c r="M224" s="231"/>
    </row>
    <row r="225" spans="1:13" s="3" customFormat="1" x14ac:dyDescent="0.2">
      <c r="A225" s="59"/>
      <c r="B225" s="59"/>
      <c r="C225" s="59"/>
      <c r="E225" s="4"/>
      <c r="F225" s="232"/>
      <c r="G225" s="4"/>
      <c r="H225" s="232"/>
      <c r="J225" s="232"/>
      <c r="K225" s="231"/>
      <c r="L225" s="232"/>
      <c r="M225" s="231"/>
    </row>
    <row r="226" spans="1:13" s="3" customFormat="1" x14ac:dyDescent="0.2">
      <c r="A226" s="59"/>
      <c r="B226" s="59"/>
      <c r="C226" s="59"/>
      <c r="E226" s="4"/>
      <c r="F226" s="232"/>
      <c r="G226" s="4"/>
      <c r="H226" s="232"/>
      <c r="J226" s="232"/>
      <c r="K226" s="231"/>
      <c r="L226" s="232"/>
      <c r="M226" s="231"/>
    </row>
    <row r="227" spans="1:13" s="3" customFormat="1" x14ac:dyDescent="0.2">
      <c r="A227" s="59"/>
      <c r="B227" s="59"/>
      <c r="C227" s="59"/>
      <c r="E227" s="4"/>
      <c r="F227" s="232"/>
      <c r="G227" s="4"/>
      <c r="H227" s="232"/>
      <c r="J227" s="232"/>
      <c r="K227" s="231"/>
      <c r="L227" s="232"/>
      <c r="M227" s="231"/>
    </row>
    <row r="228" spans="1:13" s="3" customFormat="1" x14ac:dyDescent="0.2">
      <c r="A228" s="59"/>
      <c r="B228" s="59"/>
      <c r="C228" s="59"/>
      <c r="E228" s="4"/>
      <c r="F228" s="232"/>
      <c r="G228" s="4"/>
      <c r="H228" s="232"/>
      <c r="J228" s="232"/>
      <c r="K228" s="231"/>
      <c r="L228" s="232"/>
      <c r="M228" s="231"/>
    </row>
    <row r="229" spans="1:13" s="3" customFormat="1" x14ac:dyDescent="0.2">
      <c r="A229" s="59"/>
      <c r="B229" s="59"/>
      <c r="C229" s="59"/>
      <c r="E229" s="4"/>
      <c r="F229" s="232"/>
      <c r="G229" s="4"/>
      <c r="H229" s="232"/>
      <c r="J229" s="232"/>
      <c r="K229" s="231"/>
      <c r="L229" s="232"/>
      <c r="M229" s="231"/>
    </row>
    <row r="230" spans="1:13" s="3" customFormat="1" x14ac:dyDescent="0.2">
      <c r="A230" s="59"/>
      <c r="B230" s="59"/>
      <c r="C230" s="59"/>
      <c r="E230" s="4"/>
      <c r="F230" s="232"/>
      <c r="G230" s="4"/>
      <c r="H230" s="232"/>
      <c r="J230" s="232"/>
      <c r="K230" s="231"/>
      <c r="L230" s="232"/>
      <c r="M230" s="231"/>
    </row>
    <row r="231" spans="1:13" s="3" customFormat="1" x14ac:dyDescent="0.2">
      <c r="A231" s="59"/>
      <c r="B231" s="59"/>
      <c r="C231" s="59"/>
      <c r="E231" s="4"/>
      <c r="F231" s="232"/>
      <c r="G231" s="4"/>
      <c r="H231" s="232"/>
      <c r="J231" s="232"/>
      <c r="K231" s="231"/>
      <c r="L231" s="232"/>
      <c r="M231" s="231"/>
    </row>
    <row r="232" spans="1:13" s="3" customFormat="1" x14ac:dyDescent="0.2">
      <c r="A232" s="59"/>
      <c r="B232" s="59"/>
      <c r="C232" s="59"/>
      <c r="E232" s="4"/>
      <c r="F232" s="232"/>
      <c r="G232" s="4"/>
      <c r="H232" s="232"/>
      <c r="J232" s="232"/>
      <c r="K232" s="231"/>
      <c r="L232" s="232"/>
      <c r="M232" s="231"/>
    </row>
    <row r="233" spans="1:13" s="3" customFormat="1" x14ac:dyDescent="0.2">
      <c r="A233" s="59"/>
      <c r="B233" s="59"/>
      <c r="C233" s="59"/>
      <c r="E233" s="4"/>
      <c r="F233" s="232"/>
      <c r="G233" s="4"/>
      <c r="H233" s="232"/>
      <c r="J233" s="232"/>
      <c r="K233" s="231"/>
      <c r="L233" s="232"/>
      <c r="M233" s="231"/>
    </row>
    <row r="234" spans="1:13" s="3" customFormat="1" x14ac:dyDescent="0.2">
      <c r="A234" s="59"/>
      <c r="B234" s="59"/>
      <c r="C234" s="59"/>
      <c r="E234" s="4"/>
      <c r="F234" s="232"/>
      <c r="G234" s="4"/>
      <c r="H234" s="232"/>
      <c r="J234" s="232"/>
      <c r="K234" s="231"/>
      <c r="L234" s="232"/>
      <c r="M234" s="231"/>
    </row>
    <row r="235" spans="1:13" s="3" customFormat="1" x14ac:dyDescent="0.2">
      <c r="A235" s="59"/>
      <c r="B235" s="59"/>
      <c r="C235" s="59"/>
      <c r="E235" s="4"/>
      <c r="F235" s="232"/>
      <c r="G235" s="4"/>
      <c r="H235" s="232"/>
      <c r="J235" s="232"/>
      <c r="K235" s="231"/>
      <c r="L235" s="232"/>
      <c r="M235" s="231"/>
    </row>
    <row r="236" spans="1:13" s="3" customFormat="1" x14ac:dyDescent="0.2">
      <c r="A236" s="59"/>
      <c r="B236" s="59"/>
      <c r="C236" s="59"/>
      <c r="E236" s="4"/>
      <c r="F236" s="232"/>
      <c r="G236" s="4"/>
      <c r="H236" s="232"/>
      <c r="J236" s="232"/>
      <c r="K236" s="231"/>
      <c r="L236" s="232"/>
      <c r="M236" s="231"/>
    </row>
    <row r="237" spans="1:13" s="3" customFormat="1" x14ac:dyDescent="0.2">
      <c r="A237" s="59"/>
      <c r="B237" s="59"/>
      <c r="C237" s="59"/>
      <c r="E237" s="4"/>
      <c r="F237" s="232"/>
      <c r="G237" s="4"/>
      <c r="H237" s="232"/>
      <c r="J237" s="232"/>
      <c r="K237" s="231"/>
      <c r="L237" s="232"/>
      <c r="M237" s="231"/>
    </row>
    <row r="238" spans="1:13" s="3" customFormat="1" x14ac:dyDescent="0.2">
      <c r="A238" s="59"/>
      <c r="B238" s="59"/>
      <c r="C238" s="59"/>
      <c r="E238" s="4"/>
      <c r="F238" s="232"/>
      <c r="G238" s="4"/>
      <c r="H238" s="232"/>
      <c r="J238" s="232"/>
      <c r="K238" s="231"/>
      <c r="L238" s="232"/>
      <c r="M238" s="231"/>
    </row>
    <row r="239" spans="1:13" s="3" customFormat="1" x14ac:dyDescent="0.2">
      <c r="A239" s="59"/>
      <c r="B239" s="59"/>
      <c r="C239" s="59"/>
      <c r="E239" s="4"/>
      <c r="F239" s="232"/>
      <c r="G239" s="4"/>
      <c r="H239" s="232"/>
      <c r="J239" s="232"/>
      <c r="K239" s="231"/>
      <c r="L239" s="232"/>
      <c r="M239" s="231"/>
    </row>
    <row r="240" spans="1:13" s="3" customFormat="1" x14ac:dyDescent="0.2">
      <c r="A240" s="59"/>
      <c r="B240" s="59"/>
      <c r="C240" s="59"/>
      <c r="E240" s="4"/>
      <c r="F240" s="232"/>
      <c r="G240" s="4"/>
      <c r="H240" s="232"/>
      <c r="J240" s="232"/>
      <c r="K240" s="231"/>
      <c r="L240" s="232"/>
      <c r="M240" s="231"/>
    </row>
    <row r="241" spans="1:13" s="3" customFormat="1" x14ac:dyDescent="0.2">
      <c r="A241" s="59"/>
      <c r="B241" s="59"/>
      <c r="C241" s="59"/>
      <c r="E241" s="4"/>
      <c r="F241" s="232"/>
      <c r="G241" s="4"/>
      <c r="H241" s="232"/>
      <c r="J241" s="232"/>
      <c r="K241" s="231"/>
      <c r="L241" s="232"/>
      <c r="M241" s="231"/>
    </row>
    <row r="242" spans="1:13" s="3" customFormat="1" x14ac:dyDescent="0.2">
      <c r="A242" s="59"/>
      <c r="B242" s="59"/>
      <c r="C242" s="59"/>
      <c r="E242" s="4"/>
      <c r="F242" s="232"/>
      <c r="G242" s="4"/>
      <c r="H242" s="232"/>
      <c r="J242" s="232"/>
      <c r="K242" s="231"/>
      <c r="L242" s="232"/>
      <c r="M242" s="231"/>
    </row>
    <row r="243" spans="1:13" s="3" customFormat="1" x14ac:dyDescent="0.2">
      <c r="A243" s="59"/>
      <c r="B243" s="59"/>
      <c r="C243" s="59"/>
      <c r="E243" s="4"/>
      <c r="F243" s="232"/>
      <c r="G243" s="4"/>
      <c r="H243" s="232"/>
      <c r="J243" s="232"/>
      <c r="K243" s="231"/>
      <c r="L243" s="232"/>
      <c r="M243" s="231"/>
    </row>
    <row r="244" spans="1:13" s="3" customFormat="1" x14ac:dyDescent="0.2">
      <c r="A244" s="59"/>
      <c r="B244" s="59"/>
      <c r="C244" s="59"/>
      <c r="E244" s="4"/>
      <c r="F244" s="232"/>
      <c r="G244" s="4"/>
      <c r="H244" s="232"/>
      <c r="J244" s="232"/>
      <c r="K244" s="231"/>
      <c r="L244" s="232"/>
      <c r="M244" s="231"/>
    </row>
    <row r="245" spans="1:13" s="3" customFormat="1" x14ac:dyDescent="0.2">
      <c r="A245" s="59"/>
      <c r="B245" s="59"/>
      <c r="C245" s="59"/>
      <c r="E245" s="4"/>
      <c r="F245" s="232"/>
      <c r="G245" s="4"/>
      <c r="H245" s="232"/>
      <c r="J245" s="232"/>
      <c r="K245" s="231"/>
      <c r="L245" s="232"/>
      <c r="M245" s="231"/>
    </row>
    <row r="246" spans="1:13" s="3" customFormat="1" x14ac:dyDescent="0.2">
      <c r="A246" s="59"/>
      <c r="B246" s="59"/>
      <c r="C246" s="59"/>
      <c r="E246" s="4"/>
      <c r="F246" s="232"/>
      <c r="G246" s="4"/>
      <c r="H246" s="232"/>
      <c r="J246" s="232"/>
      <c r="K246" s="231"/>
      <c r="L246" s="232"/>
      <c r="M246" s="231"/>
    </row>
    <row r="247" spans="1:13" s="3" customFormat="1" x14ac:dyDescent="0.2">
      <c r="A247" s="59"/>
      <c r="B247" s="59"/>
      <c r="C247" s="59"/>
      <c r="E247" s="4"/>
      <c r="F247" s="232"/>
      <c r="G247" s="4"/>
      <c r="H247" s="232"/>
      <c r="J247" s="232"/>
      <c r="K247" s="231"/>
      <c r="L247" s="232"/>
      <c r="M247" s="231"/>
    </row>
    <row r="248" spans="1:13" s="3" customFormat="1" x14ac:dyDescent="0.2">
      <c r="A248" s="59"/>
      <c r="B248" s="59"/>
      <c r="C248" s="59"/>
      <c r="E248" s="4"/>
      <c r="F248" s="232"/>
      <c r="G248" s="4"/>
      <c r="H248" s="232"/>
      <c r="J248" s="232"/>
      <c r="K248" s="231"/>
      <c r="L248" s="232"/>
      <c r="M248" s="231"/>
    </row>
    <row r="249" spans="1:13" s="3" customFormat="1" x14ac:dyDescent="0.2">
      <c r="A249" s="59"/>
      <c r="B249" s="59"/>
      <c r="C249" s="59"/>
      <c r="E249" s="4"/>
      <c r="F249" s="232"/>
      <c r="G249" s="4"/>
      <c r="H249" s="232"/>
      <c r="J249" s="232"/>
      <c r="K249" s="231"/>
      <c r="L249" s="232"/>
      <c r="M249" s="231"/>
    </row>
    <row r="250" spans="1:13" s="3" customFormat="1" x14ac:dyDescent="0.2">
      <c r="A250" s="59"/>
      <c r="B250" s="59"/>
      <c r="C250" s="59"/>
      <c r="E250" s="4"/>
      <c r="F250" s="232"/>
      <c r="G250" s="4"/>
      <c r="H250" s="232"/>
      <c r="J250" s="232"/>
      <c r="K250" s="231"/>
      <c r="L250" s="232"/>
      <c r="M250" s="231"/>
    </row>
    <row r="251" spans="1:13" s="3" customFormat="1" x14ac:dyDescent="0.2">
      <c r="A251" s="59"/>
      <c r="B251" s="59"/>
      <c r="C251" s="59"/>
      <c r="E251" s="4"/>
      <c r="F251" s="232"/>
      <c r="G251" s="4"/>
      <c r="H251" s="232"/>
      <c r="J251" s="232"/>
      <c r="K251" s="231"/>
      <c r="L251" s="232"/>
      <c r="M251" s="231"/>
    </row>
    <row r="252" spans="1:13" s="3" customFormat="1" x14ac:dyDescent="0.2">
      <c r="A252" s="59"/>
      <c r="B252" s="59"/>
      <c r="C252" s="59"/>
      <c r="E252" s="4"/>
      <c r="F252" s="232"/>
      <c r="G252" s="4"/>
      <c r="H252" s="232"/>
      <c r="J252" s="232"/>
      <c r="K252" s="231"/>
      <c r="L252" s="232"/>
      <c r="M252" s="231"/>
    </row>
    <row r="253" spans="1:13" s="3" customFormat="1" x14ac:dyDescent="0.2">
      <c r="A253" s="59"/>
      <c r="B253" s="59"/>
      <c r="C253" s="59"/>
      <c r="E253" s="4"/>
      <c r="F253" s="232"/>
      <c r="G253" s="4"/>
      <c r="H253" s="232"/>
      <c r="J253" s="232"/>
      <c r="K253" s="231"/>
      <c r="L253" s="232"/>
      <c r="M253" s="231"/>
    </row>
    <row r="254" spans="1:13" s="3" customFormat="1" x14ac:dyDescent="0.2">
      <c r="A254" s="59"/>
      <c r="B254" s="59"/>
      <c r="C254" s="59"/>
      <c r="E254" s="4"/>
      <c r="F254" s="232"/>
      <c r="G254" s="4"/>
      <c r="H254" s="232"/>
      <c r="J254" s="232"/>
      <c r="K254" s="231"/>
      <c r="L254" s="232"/>
      <c r="M254" s="231"/>
    </row>
    <row r="255" spans="1:13" s="3" customFormat="1" x14ac:dyDescent="0.2">
      <c r="A255" s="59"/>
      <c r="B255" s="59"/>
      <c r="C255" s="59"/>
      <c r="E255" s="4"/>
      <c r="F255" s="232"/>
      <c r="G255" s="4"/>
      <c r="H255" s="232"/>
      <c r="J255" s="232"/>
      <c r="K255" s="231"/>
      <c r="L255" s="232"/>
      <c r="M255" s="231"/>
    </row>
    <row r="256" spans="1:13" s="3" customFormat="1" x14ac:dyDescent="0.2">
      <c r="A256" s="59"/>
      <c r="B256" s="59"/>
      <c r="C256" s="59"/>
      <c r="E256" s="4"/>
      <c r="F256" s="232"/>
      <c r="G256" s="4"/>
      <c r="H256" s="232"/>
      <c r="J256" s="232"/>
      <c r="K256" s="231"/>
      <c r="L256" s="232"/>
      <c r="M256" s="231"/>
    </row>
    <row r="257" spans="1:13" s="3" customFormat="1" x14ac:dyDescent="0.2">
      <c r="A257" s="59"/>
      <c r="B257" s="59"/>
      <c r="C257" s="59"/>
      <c r="E257" s="4"/>
      <c r="F257" s="232"/>
      <c r="G257" s="4"/>
      <c r="H257" s="232"/>
      <c r="J257" s="232"/>
      <c r="K257" s="231"/>
      <c r="L257" s="232"/>
      <c r="M257" s="231"/>
    </row>
    <row r="258" spans="1:13" s="3" customFormat="1" x14ac:dyDescent="0.2">
      <c r="A258" s="59"/>
      <c r="B258" s="59"/>
      <c r="C258" s="59"/>
      <c r="E258" s="4"/>
      <c r="F258" s="232"/>
      <c r="G258" s="4"/>
      <c r="H258" s="232"/>
      <c r="J258" s="232"/>
      <c r="K258" s="231"/>
      <c r="L258" s="232"/>
      <c r="M258" s="231"/>
    </row>
    <row r="259" spans="1:13" s="3" customFormat="1" x14ac:dyDescent="0.2">
      <c r="A259" s="59"/>
      <c r="B259" s="59"/>
      <c r="C259" s="59"/>
      <c r="E259" s="4"/>
      <c r="F259" s="232"/>
      <c r="G259" s="4"/>
      <c r="H259" s="232"/>
      <c r="J259" s="232"/>
      <c r="K259" s="231"/>
      <c r="L259" s="232"/>
      <c r="M259" s="231"/>
    </row>
    <row r="260" spans="1:13" s="3" customFormat="1" x14ac:dyDescent="0.2">
      <c r="A260" s="59"/>
      <c r="B260" s="59"/>
      <c r="C260" s="59"/>
      <c r="E260" s="4"/>
      <c r="F260" s="232"/>
      <c r="G260" s="4"/>
      <c r="H260" s="232"/>
      <c r="J260" s="232"/>
      <c r="K260" s="231"/>
      <c r="L260" s="232"/>
      <c r="M260" s="231"/>
    </row>
    <row r="261" spans="1:13" s="3" customFormat="1" x14ac:dyDescent="0.2">
      <c r="A261" s="59"/>
      <c r="B261" s="59"/>
      <c r="C261" s="59"/>
      <c r="E261" s="4"/>
      <c r="F261" s="232"/>
      <c r="G261" s="4"/>
      <c r="H261" s="232"/>
      <c r="J261" s="232"/>
      <c r="K261" s="231"/>
      <c r="L261" s="232"/>
      <c r="M261" s="231"/>
    </row>
    <row r="262" spans="1:13" s="3" customFormat="1" x14ac:dyDescent="0.2">
      <c r="A262" s="59"/>
      <c r="B262" s="59"/>
      <c r="C262" s="59"/>
      <c r="E262" s="4"/>
      <c r="F262" s="232"/>
      <c r="G262" s="4"/>
      <c r="H262" s="232"/>
      <c r="J262" s="232"/>
      <c r="K262" s="231"/>
      <c r="L262" s="232"/>
      <c r="M262" s="231"/>
    </row>
    <row r="263" spans="1:13" s="3" customFormat="1" x14ac:dyDescent="0.2">
      <c r="A263" s="59"/>
      <c r="B263" s="59"/>
      <c r="C263" s="59"/>
      <c r="E263" s="4"/>
      <c r="F263" s="232"/>
      <c r="G263" s="4"/>
      <c r="H263" s="232"/>
      <c r="J263" s="232"/>
      <c r="K263" s="231"/>
      <c r="L263" s="232"/>
      <c r="M263" s="231"/>
    </row>
    <row r="264" spans="1:13" s="3" customFormat="1" x14ac:dyDescent="0.2">
      <c r="A264" s="59"/>
      <c r="B264" s="59"/>
      <c r="C264" s="59"/>
      <c r="E264" s="4"/>
      <c r="F264" s="232"/>
      <c r="G264" s="4"/>
      <c r="H264" s="232"/>
      <c r="J264" s="232"/>
      <c r="K264" s="231"/>
      <c r="L264" s="232"/>
      <c r="M264" s="231"/>
    </row>
    <row r="265" spans="1:13" s="3" customFormat="1" x14ac:dyDescent="0.2">
      <c r="A265" s="59"/>
      <c r="B265" s="59"/>
      <c r="C265" s="59"/>
      <c r="E265" s="4"/>
      <c r="F265" s="232"/>
      <c r="G265" s="4"/>
      <c r="H265" s="232"/>
      <c r="J265" s="232"/>
      <c r="K265" s="231"/>
      <c r="L265" s="232"/>
      <c r="M265" s="231"/>
    </row>
    <row r="266" spans="1:13" s="3" customFormat="1" x14ac:dyDescent="0.2">
      <c r="A266" s="59"/>
      <c r="B266" s="59"/>
      <c r="C266" s="59"/>
      <c r="E266" s="4"/>
      <c r="F266" s="232"/>
      <c r="G266" s="4"/>
      <c r="H266" s="232"/>
      <c r="J266" s="232"/>
      <c r="K266" s="231"/>
      <c r="L266" s="232"/>
      <c r="M266" s="231"/>
    </row>
    <row r="267" spans="1:13" s="3" customFormat="1" x14ac:dyDescent="0.2">
      <c r="A267" s="59"/>
      <c r="B267" s="59"/>
      <c r="C267" s="59"/>
      <c r="E267" s="4"/>
      <c r="F267" s="232"/>
      <c r="G267" s="4"/>
      <c r="H267" s="232"/>
      <c r="J267" s="232"/>
      <c r="K267" s="231"/>
      <c r="L267" s="232"/>
      <c r="M267" s="231"/>
    </row>
    <row r="268" spans="1:13" s="3" customFormat="1" x14ac:dyDescent="0.2">
      <c r="A268" s="59"/>
      <c r="B268" s="59"/>
      <c r="C268" s="59"/>
      <c r="E268" s="4"/>
      <c r="F268" s="232"/>
      <c r="G268" s="4"/>
      <c r="H268" s="232"/>
      <c r="J268" s="232"/>
      <c r="K268" s="231"/>
      <c r="L268" s="232"/>
      <c r="M268" s="231"/>
    </row>
    <row r="269" spans="1:13" s="3" customFormat="1" x14ac:dyDescent="0.2">
      <c r="A269" s="59"/>
      <c r="B269" s="59"/>
      <c r="C269" s="59"/>
      <c r="E269" s="4"/>
      <c r="F269" s="232"/>
      <c r="G269" s="4"/>
      <c r="H269" s="232"/>
      <c r="J269" s="232"/>
      <c r="K269" s="231"/>
      <c r="L269" s="232"/>
      <c r="M269" s="231"/>
    </row>
    <row r="270" spans="1:13" s="3" customFormat="1" x14ac:dyDescent="0.2">
      <c r="A270" s="59"/>
      <c r="B270" s="59"/>
      <c r="C270" s="59"/>
      <c r="E270" s="4"/>
      <c r="F270" s="232"/>
      <c r="G270" s="4"/>
      <c r="H270" s="232"/>
      <c r="J270" s="232"/>
      <c r="K270" s="231"/>
      <c r="L270" s="232"/>
      <c r="M270" s="231"/>
    </row>
    <row r="271" spans="1:13" s="3" customFormat="1" x14ac:dyDescent="0.2">
      <c r="A271" s="59"/>
      <c r="B271" s="59"/>
      <c r="C271" s="59"/>
      <c r="E271" s="4"/>
      <c r="F271" s="232"/>
      <c r="G271" s="4"/>
      <c r="H271" s="232"/>
      <c r="J271" s="232"/>
      <c r="K271" s="231"/>
      <c r="L271" s="232"/>
      <c r="M271" s="231"/>
    </row>
    <row r="272" spans="1:13" s="3" customFormat="1" x14ac:dyDescent="0.2">
      <c r="A272" s="59"/>
      <c r="B272" s="59"/>
      <c r="C272" s="59"/>
      <c r="E272" s="4"/>
      <c r="F272" s="232"/>
      <c r="G272" s="4"/>
      <c r="H272" s="232"/>
      <c r="J272" s="232"/>
      <c r="K272" s="231"/>
      <c r="L272" s="232"/>
      <c r="M272" s="231"/>
    </row>
    <row r="273" spans="1:13" s="3" customFormat="1" x14ac:dyDescent="0.2">
      <c r="A273" s="59"/>
      <c r="B273" s="59"/>
      <c r="C273" s="59"/>
      <c r="E273" s="4"/>
      <c r="F273" s="232"/>
      <c r="G273" s="4"/>
      <c r="H273" s="232"/>
      <c r="J273" s="232"/>
      <c r="K273" s="231"/>
      <c r="L273" s="232"/>
      <c r="M273" s="231"/>
    </row>
    <row r="274" spans="1:13" s="3" customFormat="1" x14ac:dyDescent="0.2">
      <c r="A274" s="59"/>
      <c r="B274" s="59"/>
      <c r="C274" s="59"/>
      <c r="E274" s="4"/>
      <c r="F274" s="232"/>
      <c r="G274" s="4"/>
      <c r="H274" s="232"/>
      <c r="J274" s="232"/>
      <c r="K274" s="231"/>
      <c r="L274" s="232"/>
      <c r="M274" s="231"/>
    </row>
    <row r="275" spans="1:13" s="3" customFormat="1" x14ac:dyDescent="0.2">
      <c r="A275" s="59"/>
      <c r="B275" s="59"/>
      <c r="C275" s="59"/>
      <c r="E275" s="4"/>
      <c r="F275" s="232"/>
      <c r="G275" s="4"/>
      <c r="H275" s="232"/>
      <c r="J275" s="232"/>
      <c r="K275" s="231"/>
      <c r="L275" s="232"/>
      <c r="M275" s="231"/>
    </row>
    <row r="276" spans="1:13" s="3" customFormat="1" x14ac:dyDescent="0.2">
      <c r="A276" s="59"/>
      <c r="B276" s="59"/>
      <c r="C276" s="59"/>
      <c r="E276" s="4"/>
      <c r="F276" s="232"/>
      <c r="G276" s="4"/>
      <c r="H276" s="232"/>
      <c r="J276" s="232"/>
      <c r="K276" s="231"/>
      <c r="L276" s="232"/>
      <c r="M276" s="231"/>
    </row>
    <row r="277" spans="1:13" s="3" customFormat="1" x14ac:dyDescent="0.2">
      <c r="A277" s="59"/>
      <c r="B277" s="59"/>
      <c r="C277" s="59"/>
      <c r="E277" s="4"/>
      <c r="F277" s="232"/>
      <c r="G277" s="4"/>
      <c r="H277" s="232"/>
      <c r="J277" s="232"/>
      <c r="K277" s="231"/>
      <c r="L277" s="232"/>
      <c r="M277" s="231"/>
    </row>
    <row r="278" spans="1:13" s="3" customFormat="1" x14ac:dyDescent="0.2">
      <c r="A278" s="59"/>
      <c r="B278" s="59"/>
      <c r="C278" s="59"/>
      <c r="E278" s="4"/>
      <c r="F278" s="232"/>
      <c r="G278" s="4"/>
      <c r="H278" s="232"/>
      <c r="J278" s="232"/>
      <c r="K278" s="231"/>
      <c r="L278" s="232"/>
      <c r="M278" s="231"/>
    </row>
    <row r="279" spans="1:13" s="3" customFormat="1" x14ac:dyDescent="0.2">
      <c r="A279" s="59"/>
      <c r="B279" s="59"/>
      <c r="C279" s="59"/>
      <c r="E279" s="4"/>
      <c r="F279" s="232"/>
      <c r="G279" s="4"/>
      <c r="H279" s="232"/>
      <c r="J279" s="232"/>
      <c r="K279" s="231"/>
      <c r="L279" s="232"/>
      <c r="M279" s="231"/>
    </row>
    <row r="280" spans="1:13" s="3" customFormat="1" x14ac:dyDescent="0.2">
      <c r="A280" s="59"/>
      <c r="B280" s="59"/>
      <c r="C280" s="59"/>
      <c r="E280" s="4"/>
      <c r="F280" s="232"/>
      <c r="G280" s="4"/>
      <c r="H280" s="232"/>
      <c r="J280" s="232"/>
      <c r="K280" s="231"/>
      <c r="L280" s="232"/>
      <c r="M280" s="231"/>
    </row>
    <row r="281" spans="1:13" s="3" customFormat="1" x14ac:dyDescent="0.2">
      <c r="A281" s="59"/>
      <c r="B281" s="59"/>
      <c r="C281" s="59"/>
      <c r="E281" s="4"/>
      <c r="F281" s="232"/>
      <c r="G281" s="4"/>
      <c r="H281" s="232"/>
      <c r="J281" s="232"/>
      <c r="K281" s="231"/>
      <c r="L281" s="232"/>
      <c r="M281" s="231"/>
    </row>
    <row r="282" spans="1:13" s="3" customFormat="1" x14ac:dyDescent="0.2">
      <c r="A282" s="59"/>
      <c r="B282" s="59"/>
      <c r="C282" s="59"/>
      <c r="E282" s="4"/>
      <c r="F282" s="232"/>
      <c r="G282" s="4"/>
      <c r="H282" s="232"/>
      <c r="J282" s="232"/>
      <c r="K282" s="231"/>
      <c r="L282" s="232"/>
      <c r="M282" s="231"/>
    </row>
    <row r="283" spans="1:13" s="3" customFormat="1" x14ac:dyDescent="0.2">
      <c r="A283" s="59"/>
      <c r="B283" s="59"/>
      <c r="C283" s="59"/>
      <c r="E283" s="4"/>
      <c r="F283" s="232"/>
      <c r="G283" s="4"/>
      <c r="H283" s="232"/>
      <c r="J283" s="232"/>
      <c r="K283" s="231"/>
      <c r="L283" s="232"/>
      <c r="M283" s="231"/>
    </row>
    <row r="284" spans="1:13" s="3" customFormat="1" x14ac:dyDescent="0.2">
      <c r="A284" s="59"/>
      <c r="B284" s="59"/>
      <c r="C284" s="59"/>
      <c r="E284" s="4"/>
      <c r="F284" s="232"/>
      <c r="G284" s="4"/>
      <c r="H284" s="232"/>
      <c r="J284" s="232"/>
      <c r="K284" s="231"/>
      <c r="L284" s="232"/>
      <c r="M284" s="231"/>
    </row>
    <row r="285" spans="1:13" s="3" customFormat="1" x14ac:dyDescent="0.2">
      <c r="A285" s="59"/>
      <c r="B285" s="59"/>
      <c r="C285" s="59"/>
      <c r="E285" s="4"/>
      <c r="F285" s="232"/>
      <c r="G285" s="4"/>
      <c r="H285" s="232"/>
      <c r="J285" s="232"/>
      <c r="K285" s="231"/>
      <c r="L285" s="232"/>
      <c r="M285" s="231"/>
    </row>
    <row r="286" spans="1:13" s="3" customFormat="1" x14ac:dyDescent="0.2">
      <c r="A286" s="59"/>
      <c r="B286" s="59"/>
      <c r="C286" s="59"/>
      <c r="E286" s="4"/>
      <c r="F286" s="232"/>
      <c r="G286" s="4"/>
      <c r="H286" s="232"/>
      <c r="J286" s="232"/>
      <c r="K286" s="231"/>
      <c r="L286" s="232"/>
      <c r="M286" s="231"/>
    </row>
    <row r="287" spans="1:13" s="3" customFormat="1" x14ac:dyDescent="0.2">
      <c r="A287" s="59"/>
      <c r="B287" s="59"/>
      <c r="C287" s="59"/>
      <c r="E287" s="4"/>
      <c r="F287" s="232"/>
      <c r="G287" s="4"/>
      <c r="H287" s="232"/>
      <c r="J287" s="232"/>
      <c r="K287" s="231"/>
      <c r="L287" s="232"/>
      <c r="M287" s="231"/>
    </row>
    <row r="288" spans="1:13" s="3" customFormat="1" x14ac:dyDescent="0.2">
      <c r="A288" s="59"/>
      <c r="B288" s="59"/>
      <c r="C288" s="59"/>
      <c r="E288" s="4"/>
      <c r="F288" s="232"/>
      <c r="G288" s="4"/>
      <c r="H288" s="232"/>
      <c r="J288" s="232"/>
      <c r="K288" s="231"/>
      <c r="L288" s="232"/>
      <c r="M288" s="231"/>
    </row>
    <row r="289" spans="1:13" s="3" customFormat="1" x14ac:dyDescent="0.2">
      <c r="A289" s="59"/>
      <c r="B289" s="59"/>
      <c r="C289" s="59"/>
      <c r="E289" s="4"/>
      <c r="F289" s="232"/>
      <c r="G289" s="4"/>
      <c r="H289" s="232"/>
      <c r="J289" s="232"/>
      <c r="K289" s="231"/>
      <c r="L289" s="232"/>
      <c r="M289" s="231"/>
    </row>
    <row r="290" spans="1:13" s="3" customFormat="1" x14ac:dyDescent="0.2">
      <c r="A290" s="59"/>
      <c r="B290" s="59"/>
      <c r="C290" s="59"/>
      <c r="E290" s="4"/>
      <c r="F290" s="232"/>
      <c r="G290" s="4"/>
      <c r="H290" s="232"/>
      <c r="J290" s="232"/>
      <c r="K290" s="231"/>
      <c r="L290" s="232"/>
      <c r="M290" s="231"/>
    </row>
    <row r="291" spans="1:13" s="3" customFormat="1" x14ac:dyDescent="0.2">
      <c r="A291" s="59"/>
      <c r="B291" s="59"/>
      <c r="C291" s="59"/>
      <c r="E291" s="4"/>
      <c r="F291" s="232"/>
      <c r="G291" s="4"/>
      <c r="H291" s="232"/>
      <c r="J291" s="232"/>
      <c r="K291" s="231"/>
      <c r="L291" s="232"/>
      <c r="M291" s="231"/>
    </row>
    <row r="292" spans="1:13" s="3" customFormat="1" x14ac:dyDescent="0.2">
      <c r="A292" s="59"/>
      <c r="B292" s="59"/>
      <c r="C292" s="59"/>
      <c r="E292" s="4"/>
      <c r="F292" s="232"/>
      <c r="G292" s="4"/>
      <c r="H292" s="232"/>
      <c r="J292" s="232"/>
      <c r="K292" s="231"/>
      <c r="L292" s="232"/>
      <c r="M292" s="231"/>
    </row>
    <row r="293" spans="1:13" s="3" customFormat="1" x14ac:dyDescent="0.2">
      <c r="A293" s="59"/>
      <c r="B293" s="59"/>
      <c r="C293" s="59"/>
      <c r="E293" s="4"/>
      <c r="F293" s="232"/>
      <c r="G293" s="4"/>
      <c r="H293" s="232"/>
      <c r="J293" s="232"/>
      <c r="K293" s="231"/>
      <c r="L293" s="232"/>
      <c r="M293" s="231"/>
    </row>
    <row r="294" spans="1:13" s="3" customFormat="1" x14ac:dyDescent="0.2">
      <c r="A294" s="59"/>
      <c r="B294" s="59"/>
      <c r="C294" s="59"/>
      <c r="E294" s="4"/>
      <c r="F294" s="232"/>
      <c r="G294" s="4"/>
      <c r="H294" s="232"/>
      <c r="J294" s="232"/>
      <c r="K294" s="231"/>
      <c r="L294" s="232"/>
      <c r="M294" s="231"/>
    </row>
    <row r="295" spans="1:13" s="3" customFormat="1" x14ac:dyDescent="0.2">
      <c r="A295" s="59"/>
      <c r="B295" s="59"/>
      <c r="C295" s="59"/>
      <c r="E295" s="4"/>
      <c r="F295" s="232"/>
      <c r="G295" s="4"/>
      <c r="H295" s="232"/>
      <c r="J295" s="232"/>
      <c r="K295" s="231"/>
      <c r="L295" s="232"/>
      <c r="M295" s="231"/>
    </row>
    <row r="296" spans="1:13" s="3" customFormat="1" x14ac:dyDescent="0.2">
      <c r="A296" s="59"/>
      <c r="B296" s="59"/>
      <c r="C296" s="59"/>
      <c r="E296" s="4"/>
      <c r="F296" s="232"/>
      <c r="G296" s="4"/>
      <c r="H296" s="232"/>
      <c r="J296" s="232"/>
      <c r="K296" s="231"/>
      <c r="L296" s="232"/>
      <c r="M296" s="231"/>
    </row>
    <row r="297" spans="1:13" s="3" customFormat="1" x14ac:dyDescent="0.2">
      <c r="A297" s="59"/>
      <c r="B297" s="59"/>
      <c r="C297" s="59"/>
      <c r="E297" s="4"/>
      <c r="F297" s="232"/>
      <c r="G297" s="4"/>
      <c r="H297" s="232"/>
      <c r="J297" s="232"/>
      <c r="K297" s="231"/>
      <c r="L297" s="232"/>
      <c r="M297" s="231"/>
    </row>
    <row r="298" spans="1:13" s="3" customFormat="1" x14ac:dyDescent="0.2">
      <c r="A298" s="59"/>
      <c r="B298" s="59"/>
      <c r="C298" s="59"/>
      <c r="E298" s="4"/>
      <c r="F298" s="232"/>
      <c r="G298" s="4"/>
      <c r="H298" s="232"/>
      <c r="J298" s="232"/>
      <c r="K298" s="231"/>
      <c r="L298" s="232"/>
      <c r="M298" s="231"/>
    </row>
    <row r="299" spans="1:13" s="3" customFormat="1" x14ac:dyDescent="0.2">
      <c r="A299" s="59"/>
      <c r="B299" s="59"/>
      <c r="C299" s="59"/>
      <c r="E299" s="4"/>
      <c r="F299" s="232"/>
      <c r="G299" s="4"/>
      <c r="H299" s="232"/>
      <c r="J299" s="232"/>
      <c r="K299" s="231"/>
      <c r="L299" s="232"/>
      <c r="M299" s="231"/>
    </row>
    <row r="300" spans="1:13" s="3" customFormat="1" x14ac:dyDescent="0.2">
      <c r="A300" s="59"/>
      <c r="B300" s="59"/>
      <c r="C300" s="59"/>
      <c r="E300" s="4"/>
      <c r="F300" s="232"/>
      <c r="G300" s="4"/>
      <c r="H300" s="232"/>
      <c r="J300" s="232"/>
      <c r="K300" s="231"/>
      <c r="L300" s="232"/>
      <c r="M300" s="231"/>
    </row>
    <row r="301" spans="1:13" s="3" customFormat="1" x14ac:dyDescent="0.2">
      <c r="A301" s="59"/>
      <c r="B301" s="59"/>
      <c r="C301" s="59"/>
      <c r="E301" s="4"/>
      <c r="F301" s="232"/>
      <c r="G301" s="4"/>
      <c r="H301" s="232"/>
      <c r="J301" s="232"/>
      <c r="K301" s="231"/>
      <c r="L301" s="232"/>
      <c r="M301" s="231"/>
    </row>
    <row r="302" spans="1:13" s="3" customFormat="1" x14ac:dyDescent="0.2">
      <c r="A302" s="59"/>
      <c r="B302" s="59"/>
      <c r="C302" s="59"/>
      <c r="E302" s="4"/>
      <c r="F302" s="232"/>
      <c r="G302" s="4"/>
      <c r="H302" s="232"/>
      <c r="J302" s="232"/>
      <c r="K302" s="231"/>
      <c r="L302" s="232"/>
      <c r="M302" s="231"/>
    </row>
    <row r="303" spans="1:13" s="3" customFormat="1" x14ac:dyDescent="0.2">
      <c r="A303" s="59"/>
      <c r="B303" s="59"/>
      <c r="C303" s="59"/>
      <c r="E303" s="4"/>
      <c r="F303" s="232"/>
      <c r="G303" s="4"/>
      <c r="H303" s="232"/>
      <c r="J303" s="232"/>
      <c r="K303" s="231"/>
      <c r="L303" s="232"/>
      <c r="M303" s="231"/>
    </row>
    <row r="304" spans="1:13" s="3" customFormat="1" x14ac:dyDescent="0.2">
      <c r="A304" s="59"/>
      <c r="B304" s="59"/>
      <c r="C304" s="59"/>
      <c r="E304" s="4"/>
      <c r="F304" s="232"/>
      <c r="G304" s="4"/>
      <c r="H304" s="232"/>
      <c r="J304" s="232"/>
      <c r="K304" s="231"/>
      <c r="L304" s="232"/>
      <c r="M304" s="231"/>
    </row>
    <row r="305" spans="1:13" s="3" customFormat="1" x14ac:dyDescent="0.2">
      <c r="A305" s="59"/>
      <c r="B305" s="59"/>
      <c r="C305" s="59"/>
      <c r="E305" s="4"/>
      <c r="F305" s="232"/>
      <c r="G305" s="4"/>
      <c r="H305" s="232"/>
      <c r="J305" s="232"/>
      <c r="K305" s="231"/>
      <c r="L305" s="232"/>
      <c r="M305" s="231"/>
    </row>
    <row r="306" spans="1:13" s="3" customFormat="1" x14ac:dyDescent="0.2">
      <c r="A306" s="59"/>
      <c r="B306" s="59"/>
      <c r="C306" s="59"/>
      <c r="E306" s="4"/>
      <c r="F306" s="232"/>
      <c r="G306" s="4"/>
      <c r="H306" s="232"/>
      <c r="J306" s="232"/>
      <c r="K306" s="231"/>
      <c r="L306" s="232"/>
      <c r="M306" s="231"/>
    </row>
    <row r="307" spans="1:13" s="3" customFormat="1" x14ac:dyDescent="0.2">
      <c r="A307" s="59"/>
      <c r="B307" s="59"/>
      <c r="C307" s="59"/>
      <c r="E307" s="4"/>
      <c r="F307" s="232"/>
      <c r="G307" s="4"/>
      <c r="H307" s="232"/>
      <c r="J307" s="232"/>
      <c r="K307" s="231"/>
      <c r="L307" s="232"/>
      <c r="M307" s="231"/>
    </row>
    <row r="308" spans="1:13" s="3" customFormat="1" x14ac:dyDescent="0.2">
      <c r="A308" s="59"/>
      <c r="B308" s="59"/>
      <c r="C308" s="59"/>
      <c r="E308" s="4"/>
      <c r="F308" s="232"/>
      <c r="G308" s="4"/>
      <c r="H308" s="232"/>
      <c r="J308" s="232"/>
      <c r="K308" s="231"/>
      <c r="L308" s="232"/>
      <c r="M308" s="231"/>
    </row>
    <row r="309" spans="1:13" s="3" customFormat="1" x14ac:dyDescent="0.2">
      <c r="A309" s="59"/>
      <c r="B309" s="59"/>
      <c r="C309" s="59"/>
      <c r="E309" s="4"/>
      <c r="F309" s="232"/>
      <c r="G309" s="4"/>
      <c r="H309" s="232"/>
      <c r="J309" s="232"/>
      <c r="K309" s="231"/>
      <c r="L309" s="232"/>
      <c r="M309" s="231"/>
    </row>
    <row r="310" spans="1:13" s="3" customFormat="1" x14ac:dyDescent="0.2">
      <c r="A310" s="59"/>
      <c r="B310" s="59"/>
      <c r="C310" s="59"/>
      <c r="E310" s="4"/>
      <c r="F310" s="232"/>
      <c r="G310" s="4"/>
      <c r="H310" s="232"/>
      <c r="J310" s="232"/>
      <c r="K310" s="231"/>
      <c r="L310" s="232"/>
      <c r="M310" s="231"/>
    </row>
    <row r="311" spans="1:13" s="3" customFormat="1" x14ac:dyDescent="0.2">
      <c r="A311" s="59"/>
      <c r="B311" s="59"/>
      <c r="C311" s="59"/>
      <c r="E311" s="4"/>
      <c r="F311" s="232"/>
      <c r="G311" s="4"/>
      <c r="H311" s="232"/>
      <c r="J311" s="232"/>
      <c r="K311" s="231"/>
      <c r="L311" s="232"/>
      <c r="M311" s="231"/>
    </row>
    <row r="312" spans="1:13" s="3" customFormat="1" x14ac:dyDescent="0.2">
      <c r="A312" s="59"/>
      <c r="B312" s="59"/>
      <c r="C312" s="59"/>
      <c r="E312" s="4"/>
      <c r="F312" s="232"/>
      <c r="G312" s="4"/>
      <c r="H312" s="232"/>
      <c r="J312" s="232"/>
      <c r="K312" s="231"/>
      <c r="L312" s="232"/>
      <c r="M312" s="231"/>
    </row>
    <row r="313" spans="1:13" s="3" customFormat="1" x14ac:dyDescent="0.2">
      <c r="A313" s="59"/>
      <c r="B313" s="59"/>
      <c r="C313" s="59"/>
      <c r="E313" s="4"/>
      <c r="F313" s="232"/>
      <c r="G313" s="4"/>
      <c r="H313" s="232"/>
      <c r="J313" s="232"/>
      <c r="K313" s="231"/>
      <c r="L313" s="232"/>
      <c r="M313" s="231"/>
    </row>
    <row r="314" spans="1:13" s="3" customFormat="1" x14ac:dyDescent="0.2">
      <c r="A314" s="59"/>
      <c r="B314" s="59"/>
      <c r="C314" s="59"/>
      <c r="E314" s="4"/>
      <c r="F314" s="232"/>
      <c r="G314" s="4"/>
      <c r="H314" s="232"/>
      <c r="J314" s="232"/>
      <c r="K314" s="231"/>
      <c r="L314" s="232"/>
      <c r="M314" s="231"/>
    </row>
    <row r="315" spans="1:13" s="3" customFormat="1" x14ac:dyDescent="0.2">
      <c r="A315" s="59"/>
      <c r="B315" s="59"/>
      <c r="C315" s="59"/>
      <c r="E315" s="4"/>
      <c r="F315" s="232"/>
      <c r="G315" s="4"/>
      <c r="H315" s="232"/>
      <c r="J315" s="232"/>
      <c r="K315" s="231"/>
      <c r="L315" s="232"/>
      <c r="M315" s="231"/>
    </row>
    <row r="316" spans="1:13" s="3" customFormat="1" x14ac:dyDescent="0.2">
      <c r="A316" s="59"/>
      <c r="B316" s="59"/>
      <c r="C316" s="59"/>
      <c r="E316" s="4"/>
      <c r="F316" s="232"/>
      <c r="G316" s="4"/>
      <c r="H316" s="232"/>
      <c r="J316" s="232"/>
      <c r="K316" s="231"/>
      <c r="L316" s="232"/>
      <c r="M316" s="231"/>
    </row>
    <row r="317" spans="1:13" s="3" customFormat="1" x14ac:dyDescent="0.2">
      <c r="A317" s="59"/>
      <c r="B317" s="59"/>
      <c r="C317" s="59"/>
      <c r="E317" s="4"/>
      <c r="F317" s="232"/>
      <c r="G317" s="4"/>
      <c r="H317" s="232"/>
      <c r="J317" s="232"/>
      <c r="K317" s="231"/>
      <c r="L317" s="232"/>
      <c r="M317" s="231"/>
    </row>
    <row r="318" spans="1:13" s="3" customFormat="1" x14ac:dyDescent="0.2">
      <c r="A318" s="59"/>
      <c r="B318" s="59"/>
      <c r="C318" s="59"/>
      <c r="E318" s="4"/>
      <c r="F318" s="232"/>
      <c r="G318" s="4"/>
      <c r="H318" s="232"/>
      <c r="J318" s="232"/>
      <c r="K318" s="231"/>
      <c r="L318" s="232"/>
      <c r="M318" s="231"/>
    </row>
    <row r="319" spans="1:13" s="3" customFormat="1" x14ac:dyDescent="0.2">
      <c r="A319" s="59"/>
      <c r="B319" s="59"/>
      <c r="C319" s="59"/>
      <c r="E319" s="4"/>
      <c r="F319" s="232"/>
      <c r="G319" s="4"/>
      <c r="H319" s="232"/>
      <c r="J319" s="232"/>
      <c r="K319" s="231"/>
      <c r="L319" s="232"/>
      <c r="M319" s="231"/>
    </row>
    <row r="320" spans="1:13" s="3" customFormat="1" x14ac:dyDescent="0.2">
      <c r="A320" s="59"/>
      <c r="B320" s="59"/>
      <c r="C320" s="59"/>
      <c r="E320" s="4"/>
      <c r="F320" s="232"/>
      <c r="G320" s="4"/>
      <c r="H320" s="232"/>
      <c r="J320" s="232"/>
      <c r="K320" s="231"/>
      <c r="L320" s="232"/>
      <c r="M320" s="231"/>
    </row>
    <row r="321" spans="1:13" s="3" customFormat="1" x14ac:dyDescent="0.2">
      <c r="A321" s="59"/>
      <c r="B321" s="59"/>
      <c r="C321" s="59"/>
      <c r="E321" s="4"/>
      <c r="F321" s="232"/>
      <c r="G321" s="4"/>
      <c r="H321" s="232"/>
      <c r="J321" s="232"/>
      <c r="K321" s="231"/>
      <c r="L321" s="232"/>
      <c r="M321" s="231"/>
    </row>
    <row r="322" spans="1:13" s="3" customFormat="1" x14ac:dyDescent="0.2">
      <c r="A322" s="59"/>
      <c r="B322" s="59"/>
      <c r="C322" s="59"/>
      <c r="E322" s="4"/>
      <c r="F322" s="232"/>
      <c r="G322" s="4"/>
      <c r="H322" s="232"/>
      <c r="J322" s="232"/>
      <c r="K322" s="231"/>
      <c r="L322" s="232"/>
      <c r="M322" s="231"/>
    </row>
    <row r="323" spans="1:13" s="3" customFormat="1" x14ac:dyDescent="0.2">
      <c r="A323" s="59"/>
      <c r="B323" s="59"/>
      <c r="C323" s="59"/>
      <c r="E323" s="4"/>
      <c r="F323" s="232"/>
      <c r="G323" s="4"/>
      <c r="H323" s="232"/>
      <c r="J323" s="232"/>
      <c r="K323" s="231"/>
      <c r="L323" s="232"/>
      <c r="M323" s="231"/>
    </row>
    <row r="324" spans="1:13" s="3" customFormat="1" x14ac:dyDescent="0.2">
      <c r="A324" s="59"/>
      <c r="B324" s="59"/>
      <c r="C324" s="59"/>
      <c r="E324" s="4"/>
      <c r="F324" s="232"/>
      <c r="G324" s="4"/>
      <c r="H324" s="232"/>
      <c r="J324" s="232"/>
      <c r="K324" s="231"/>
      <c r="L324" s="232"/>
      <c r="M324" s="231"/>
    </row>
    <row r="325" spans="1:13" s="3" customFormat="1" x14ac:dyDescent="0.2">
      <c r="A325" s="59"/>
      <c r="B325" s="59"/>
      <c r="C325" s="59"/>
      <c r="E325" s="4"/>
      <c r="F325" s="232"/>
      <c r="G325" s="4"/>
      <c r="H325" s="232"/>
      <c r="J325" s="232"/>
      <c r="K325" s="231"/>
      <c r="L325" s="232"/>
      <c r="M325" s="231"/>
    </row>
    <row r="326" spans="1:13" s="3" customFormat="1" x14ac:dyDescent="0.2">
      <c r="A326" s="59"/>
      <c r="B326" s="59"/>
      <c r="C326" s="59"/>
      <c r="E326" s="4"/>
      <c r="F326" s="232"/>
      <c r="G326" s="4"/>
      <c r="H326" s="232"/>
      <c r="J326" s="232"/>
      <c r="K326" s="231"/>
      <c r="L326" s="232"/>
      <c r="M326" s="231"/>
    </row>
    <row r="327" spans="1:13" s="3" customFormat="1" x14ac:dyDescent="0.2">
      <c r="A327" s="59"/>
      <c r="B327" s="59"/>
      <c r="C327" s="59"/>
      <c r="E327" s="4"/>
      <c r="F327" s="232"/>
      <c r="G327" s="4"/>
      <c r="H327" s="232"/>
      <c r="J327" s="232"/>
      <c r="K327" s="231"/>
      <c r="L327" s="232"/>
      <c r="M327" s="231"/>
    </row>
    <row r="328" spans="1:13" s="3" customFormat="1" x14ac:dyDescent="0.2">
      <c r="A328" s="59"/>
      <c r="B328" s="59"/>
      <c r="C328" s="59"/>
      <c r="E328" s="4"/>
      <c r="F328" s="232"/>
      <c r="G328" s="4"/>
      <c r="H328" s="232"/>
      <c r="J328" s="232"/>
      <c r="K328" s="231"/>
      <c r="L328" s="232"/>
      <c r="M328" s="231"/>
    </row>
    <row r="329" spans="1:13" s="3" customFormat="1" x14ac:dyDescent="0.2">
      <c r="A329" s="59"/>
      <c r="B329" s="59"/>
      <c r="C329" s="59"/>
      <c r="E329" s="4"/>
      <c r="F329" s="232"/>
      <c r="G329" s="4"/>
      <c r="H329" s="232"/>
      <c r="J329" s="232"/>
      <c r="K329" s="231"/>
      <c r="L329" s="232"/>
      <c r="M329" s="231"/>
    </row>
    <row r="330" spans="1:13" s="3" customFormat="1" x14ac:dyDescent="0.2">
      <c r="A330" s="59"/>
      <c r="B330" s="59"/>
      <c r="C330" s="59"/>
      <c r="E330" s="4"/>
      <c r="F330" s="232"/>
      <c r="G330" s="4"/>
      <c r="H330" s="232"/>
      <c r="J330" s="232"/>
      <c r="K330" s="231"/>
      <c r="L330" s="232"/>
      <c r="M330" s="231"/>
    </row>
    <row r="331" spans="1:13" s="3" customFormat="1" x14ac:dyDescent="0.2">
      <c r="A331" s="59"/>
      <c r="B331" s="59"/>
      <c r="C331" s="59"/>
      <c r="E331" s="4"/>
      <c r="F331" s="232"/>
      <c r="G331" s="4"/>
      <c r="H331" s="232"/>
      <c r="J331" s="232"/>
      <c r="K331" s="231"/>
      <c r="L331" s="232"/>
      <c r="M331" s="231"/>
    </row>
    <row r="332" spans="1:13" s="3" customFormat="1" x14ac:dyDescent="0.2">
      <c r="A332" s="59"/>
      <c r="B332" s="59"/>
      <c r="C332" s="59"/>
      <c r="E332" s="4"/>
      <c r="F332" s="232"/>
      <c r="G332" s="4"/>
      <c r="H332" s="232"/>
      <c r="J332" s="232"/>
      <c r="K332" s="231"/>
      <c r="L332" s="232"/>
      <c r="M332" s="231"/>
    </row>
    <row r="333" spans="1:13" s="3" customFormat="1" x14ac:dyDescent="0.2">
      <c r="A333" s="59"/>
      <c r="B333" s="59"/>
      <c r="C333" s="59"/>
      <c r="E333" s="4"/>
      <c r="F333" s="232"/>
      <c r="G333" s="4"/>
      <c r="H333" s="232"/>
      <c r="J333" s="232"/>
      <c r="K333" s="231"/>
      <c r="L333" s="232"/>
      <c r="M333" s="231"/>
    </row>
    <row r="334" spans="1:13" s="3" customFormat="1" x14ac:dyDescent="0.2">
      <c r="A334" s="59"/>
      <c r="B334" s="59"/>
      <c r="C334" s="59"/>
      <c r="E334" s="4"/>
      <c r="F334" s="232"/>
      <c r="G334" s="4"/>
      <c r="H334" s="232"/>
      <c r="J334" s="232"/>
      <c r="K334" s="231"/>
      <c r="L334" s="232"/>
      <c r="M334" s="231"/>
    </row>
    <row r="335" spans="1:13" s="3" customFormat="1" x14ac:dyDescent="0.2">
      <c r="A335" s="59"/>
      <c r="B335" s="59"/>
      <c r="C335" s="59"/>
      <c r="E335" s="4"/>
      <c r="F335" s="232"/>
      <c r="G335" s="4"/>
      <c r="H335" s="232"/>
      <c r="J335" s="232"/>
      <c r="K335" s="231"/>
      <c r="L335" s="232"/>
      <c r="M335" s="231"/>
    </row>
    <row r="336" spans="1:13" s="3" customFormat="1" x14ac:dyDescent="0.2">
      <c r="A336" s="59"/>
      <c r="B336" s="59"/>
      <c r="C336" s="59"/>
      <c r="E336" s="4"/>
      <c r="F336" s="232"/>
      <c r="G336" s="4"/>
      <c r="H336" s="232"/>
      <c r="J336" s="232"/>
      <c r="K336" s="231"/>
      <c r="L336" s="232"/>
      <c r="M336" s="231"/>
    </row>
    <row r="337" spans="1:13" s="3" customFormat="1" x14ac:dyDescent="0.2">
      <c r="A337" s="59"/>
      <c r="B337" s="59"/>
      <c r="C337" s="59"/>
      <c r="E337" s="4"/>
      <c r="F337" s="232"/>
      <c r="G337" s="4"/>
      <c r="H337" s="232"/>
      <c r="J337" s="232"/>
      <c r="K337" s="231"/>
      <c r="L337" s="232"/>
      <c r="M337" s="231"/>
    </row>
    <row r="338" spans="1:13" s="3" customFormat="1" x14ac:dyDescent="0.2">
      <c r="A338" s="59"/>
      <c r="B338" s="59"/>
      <c r="C338" s="59"/>
      <c r="E338" s="4"/>
      <c r="F338" s="232"/>
      <c r="G338" s="4"/>
      <c r="H338" s="232"/>
      <c r="J338" s="232"/>
      <c r="K338" s="231"/>
      <c r="L338" s="232"/>
      <c r="M338" s="231"/>
    </row>
    <row r="339" spans="1:13" s="3" customFormat="1" x14ac:dyDescent="0.2">
      <c r="A339" s="59"/>
      <c r="B339" s="59"/>
      <c r="C339" s="59"/>
      <c r="E339" s="4"/>
      <c r="F339" s="232"/>
      <c r="G339" s="4"/>
      <c r="H339" s="232"/>
      <c r="J339" s="232"/>
      <c r="K339" s="231"/>
      <c r="L339" s="232"/>
      <c r="M339" s="231"/>
    </row>
    <row r="340" spans="1:13" s="3" customFormat="1" x14ac:dyDescent="0.2">
      <c r="A340" s="59"/>
      <c r="B340" s="59"/>
      <c r="C340" s="59"/>
      <c r="E340" s="4"/>
      <c r="F340" s="232"/>
      <c r="G340" s="4"/>
      <c r="H340" s="232"/>
      <c r="J340" s="232"/>
      <c r="K340" s="231"/>
      <c r="L340" s="232"/>
      <c r="M340" s="231"/>
    </row>
    <row r="341" spans="1:13" s="3" customFormat="1" x14ac:dyDescent="0.2">
      <c r="A341" s="59"/>
      <c r="B341" s="59"/>
      <c r="C341" s="59"/>
      <c r="E341" s="4"/>
      <c r="F341" s="232"/>
      <c r="G341" s="4"/>
      <c r="H341" s="232"/>
      <c r="J341" s="232"/>
      <c r="K341" s="231"/>
      <c r="L341" s="232"/>
      <c r="M341" s="231"/>
    </row>
    <row r="342" spans="1:13" s="3" customFormat="1" x14ac:dyDescent="0.2">
      <c r="A342" s="59"/>
      <c r="B342" s="59"/>
      <c r="C342" s="59"/>
      <c r="E342" s="4"/>
      <c r="F342" s="232"/>
      <c r="G342" s="4"/>
      <c r="H342" s="232"/>
      <c r="J342" s="232"/>
      <c r="K342" s="231"/>
      <c r="L342" s="232"/>
      <c r="M342" s="231"/>
    </row>
    <row r="343" spans="1:13" s="3" customFormat="1" x14ac:dyDescent="0.2">
      <c r="A343" s="59"/>
      <c r="B343" s="59"/>
      <c r="C343" s="59"/>
      <c r="E343" s="4"/>
      <c r="F343" s="232"/>
      <c r="G343" s="4"/>
      <c r="H343" s="232"/>
      <c r="J343" s="232"/>
      <c r="K343" s="231"/>
      <c r="L343" s="232"/>
      <c r="M343" s="231"/>
    </row>
    <row r="344" spans="1:13" s="3" customFormat="1" x14ac:dyDescent="0.2">
      <c r="A344" s="59"/>
      <c r="B344" s="59"/>
      <c r="C344" s="59"/>
      <c r="E344" s="4"/>
      <c r="F344" s="232"/>
      <c r="G344" s="4"/>
      <c r="H344" s="232"/>
      <c r="J344" s="232"/>
      <c r="K344" s="231"/>
      <c r="L344" s="232"/>
      <c r="M344" s="231"/>
    </row>
    <row r="345" spans="1:13" s="3" customFormat="1" x14ac:dyDescent="0.2">
      <c r="A345" s="59"/>
      <c r="B345" s="59"/>
      <c r="C345" s="59"/>
      <c r="E345" s="4"/>
      <c r="F345" s="232"/>
      <c r="G345" s="4"/>
      <c r="H345" s="232"/>
      <c r="J345" s="232"/>
      <c r="K345" s="231"/>
      <c r="L345" s="232"/>
      <c r="M345" s="231"/>
    </row>
    <row r="346" spans="1:13" s="3" customFormat="1" x14ac:dyDescent="0.2">
      <c r="A346" s="59"/>
      <c r="B346" s="59"/>
      <c r="C346" s="59"/>
      <c r="E346" s="4"/>
      <c r="F346" s="232"/>
      <c r="G346" s="4"/>
      <c r="H346" s="232"/>
      <c r="J346" s="232"/>
      <c r="K346" s="231"/>
      <c r="L346" s="232"/>
      <c r="M346" s="231"/>
    </row>
    <row r="347" spans="1:13" s="3" customFormat="1" x14ac:dyDescent="0.2">
      <c r="A347" s="59"/>
      <c r="B347" s="59"/>
      <c r="C347" s="59"/>
      <c r="E347" s="4"/>
      <c r="F347" s="232"/>
      <c r="G347" s="4"/>
      <c r="H347" s="232"/>
      <c r="J347" s="232"/>
      <c r="K347" s="231"/>
      <c r="L347" s="232"/>
      <c r="M347" s="231"/>
    </row>
    <row r="348" spans="1:13" s="3" customFormat="1" x14ac:dyDescent="0.2">
      <c r="A348" s="59"/>
      <c r="B348" s="59"/>
      <c r="C348" s="59"/>
      <c r="E348" s="4"/>
      <c r="F348" s="232"/>
      <c r="G348" s="4"/>
      <c r="H348" s="232"/>
      <c r="J348" s="232"/>
      <c r="K348" s="231"/>
      <c r="L348" s="232"/>
      <c r="M348" s="231"/>
    </row>
    <row r="349" spans="1:13" s="3" customFormat="1" x14ac:dyDescent="0.2">
      <c r="A349" s="59"/>
      <c r="B349" s="59"/>
      <c r="C349" s="59"/>
      <c r="E349" s="4"/>
      <c r="F349" s="232"/>
      <c r="G349" s="4"/>
      <c r="H349" s="232"/>
      <c r="J349" s="232"/>
      <c r="K349" s="231"/>
      <c r="L349" s="232"/>
      <c r="M349" s="231"/>
    </row>
    <row r="350" spans="1:13" s="3" customFormat="1" x14ac:dyDescent="0.2">
      <c r="A350" s="59"/>
      <c r="B350" s="59"/>
      <c r="C350" s="59"/>
      <c r="E350" s="4"/>
      <c r="F350" s="232"/>
      <c r="G350" s="4"/>
      <c r="H350" s="232"/>
      <c r="J350" s="232"/>
      <c r="K350" s="231"/>
      <c r="L350" s="232"/>
      <c r="M350" s="231"/>
    </row>
    <row r="351" spans="1:13" s="3" customFormat="1" x14ac:dyDescent="0.2">
      <c r="A351" s="59"/>
      <c r="B351" s="59"/>
      <c r="C351" s="59"/>
      <c r="E351" s="4"/>
      <c r="F351" s="232"/>
      <c r="G351" s="4"/>
      <c r="H351" s="232"/>
      <c r="J351" s="232"/>
      <c r="K351" s="231"/>
      <c r="L351" s="232"/>
      <c r="M351" s="231"/>
    </row>
    <row r="352" spans="1:13" s="3" customFormat="1" x14ac:dyDescent="0.2">
      <c r="A352" s="59"/>
      <c r="B352" s="59"/>
      <c r="C352" s="59"/>
      <c r="E352" s="4"/>
      <c r="F352" s="232"/>
      <c r="G352" s="4"/>
      <c r="H352" s="232"/>
      <c r="J352" s="232"/>
      <c r="K352" s="231"/>
      <c r="L352" s="232"/>
      <c r="M352" s="231"/>
    </row>
    <row r="353" spans="1:13" s="3" customFormat="1" x14ac:dyDescent="0.2">
      <c r="A353" s="59"/>
      <c r="B353" s="59"/>
      <c r="C353" s="59"/>
      <c r="E353" s="4"/>
      <c r="F353" s="232"/>
      <c r="G353" s="4"/>
      <c r="H353" s="232"/>
      <c r="J353" s="232"/>
      <c r="K353" s="231"/>
      <c r="L353" s="232"/>
      <c r="M353" s="231"/>
    </row>
    <row r="354" spans="1:13" s="3" customFormat="1" x14ac:dyDescent="0.2">
      <c r="A354" s="59"/>
      <c r="B354" s="59"/>
      <c r="C354" s="59"/>
      <c r="E354" s="4"/>
      <c r="F354" s="232"/>
      <c r="G354" s="4"/>
      <c r="H354" s="232"/>
      <c r="J354" s="232"/>
      <c r="K354" s="231"/>
      <c r="L354" s="232"/>
      <c r="M354" s="231"/>
    </row>
    <row r="355" spans="1:13" s="3" customFormat="1" x14ac:dyDescent="0.2">
      <c r="A355" s="59"/>
      <c r="B355" s="59"/>
      <c r="C355" s="59"/>
      <c r="E355" s="4"/>
      <c r="F355" s="232"/>
      <c r="G355" s="4"/>
      <c r="H355" s="232"/>
      <c r="J355" s="232"/>
      <c r="K355" s="231"/>
      <c r="L355" s="232"/>
      <c r="M355" s="231"/>
    </row>
    <row r="356" spans="1:13" s="3" customFormat="1" x14ac:dyDescent="0.2">
      <c r="A356" s="59"/>
      <c r="B356" s="59"/>
      <c r="C356" s="59"/>
      <c r="E356" s="4"/>
      <c r="F356" s="232"/>
      <c r="G356" s="4"/>
      <c r="H356" s="232"/>
      <c r="J356" s="232"/>
      <c r="K356" s="231"/>
      <c r="L356" s="232"/>
      <c r="M356" s="231"/>
    </row>
    <row r="357" spans="1:13" s="3" customFormat="1" x14ac:dyDescent="0.2">
      <c r="A357" s="59"/>
      <c r="B357" s="59"/>
      <c r="C357" s="59"/>
      <c r="E357" s="4"/>
      <c r="F357" s="232"/>
      <c r="G357" s="4"/>
      <c r="H357" s="232"/>
      <c r="J357" s="232"/>
      <c r="K357" s="231"/>
      <c r="L357" s="232"/>
      <c r="M357" s="231"/>
    </row>
    <row r="358" spans="1:13" s="3" customFormat="1" x14ac:dyDescent="0.2">
      <c r="A358" s="59"/>
      <c r="B358" s="59"/>
      <c r="C358" s="59"/>
      <c r="E358" s="4"/>
      <c r="F358" s="232"/>
      <c r="G358" s="4"/>
      <c r="H358" s="232"/>
      <c r="J358" s="232"/>
      <c r="K358" s="231"/>
      <c r="L358" s="232"/>
      <c r="M358" s="231"/>
    </row>
    <row r="359" spans="1:13" s="3" customFormat="1" x14ac:dyDescent="0.2">
      <c r="A359" s="59"/>
      <c r="B359" s="59"/>
      <c r="C359" s="59"/>
      <c r="E359" s="4"/>
      <c r="F359" s="232"/>
      <c r="G359" s="4"/>
      <c r="H359" s="232"/>
      <c r="J359" s="232"/>
      <c r="K359" s="231"/>
      <c r="L359" s="232"/>
      <c r="M359" s="231"/>
    </row>
    <row r="360" spans="1:13" s="3" customFormat="1" x14ac:dyDescent="0.2">
      <c r="A360" s="59"/>
      <c r="B360" s="59"/>
      <c r="C360" s="59"/>
      <c r="E360" s="4"/>
      <c r="F360" s="232"/>
      <c r="G360" s="4"/>
      <c r="H360" s="232"/>
      <c r="J360" s="232"/>
      <c r="K360" s="231"/>
      <c r="L360" s="232"/>
      <c r="M360" s="231"/>
    </row>
    <row r="361" spans="1:13" s="3" customFormat="1" x14ac:dyDescent="0.2">
      <c r="A361" s="59"/>
      <c r="B361" s="59"/>
      <c r="C361" s="59"/>
      <c r="E361" s="4"/>
      <c r="F361" s="232"/>
      <c r="G361" s="4"/>
      <c r="H361" s="232"/>
      <c r="J361" s="232"/>
      <c r="K361" s="231"/>
      <c r="L361" s="232"/>
      <c r="M361" s="231"/>
    </row>
    <row r="362" spans="1:13" s="3" customFormat="1" x14ac:dyDescent="0.2">
      <c r="A362" s="59"/>
      <c r="B362" s="59"/>
      <c r="C362" s="59"/>
      <c r="E362" s="4"/>
      <c r="F362" s="232"/>
      <c r="G362" s="4"/>
      <c r="H362" s="232"/>
      <c r="J362" s="232"/>
      <c r="K362" s="231"/>
      <c r="L362" s="232"/>
      <c r="M362" s="231"/>
    </row>
    <row r="363" spans="1:13" s="3" customFormat="1" x14ac:dyDescent="0.2">
      <c r="A363" s="59"/>
      <c r="B363" s="59"/>
      <c r="C363" s="59"/>
      <c r="E363" s="4"/>
      <c r="F363" s="232"/>
      <c r="G363" s="4"/>
      <c r="H363" s="232"/>
      <c r="J363" s="232"/>
      <c r="K363" s="231"/>
      <c r="L363" s="232"/>
      <c r="M363" s="231"/>
    </row>
    <row r="364" spans="1:13" s="3" customFormat="1" x14ac:dyDescent="0.2">
      <c r="A364" s="59"/>
      <c r="B364" s="59"/>
      <c r="C364" s="59"/>
      <c r="E364" s="4"/>
      <c r="F364" s="232"/>
      <c r="G364" s="4"/>
      <c r="H364" s="232"/>
      <c r="J364" s="232"/>
      <c r="K364" s="231"/>
      <c r="L364" s="232"/>
      <c r="M364" s="231"/>
    </row>
    <row r="365" spans="1:13" s="3" customFormat="1" x14ac:dyDescent="0.2">
      <c r="A365" s="59"/>
      <c r="B365" s="59"/>
      <c r="C365" s="59"/>
      <c r="E365" s="4"/>
      <c r="F365" s="232"/>
      <c r="G365" s="4"/>
      <c r="H365" s="232"/>
      <c r="J365" s="232"/>
      <c r="K365" s="231"/>
      <c r="L365" s="232"/>
      <c r="M365" s="231"/>
    </row>
    <row r="366" spans="1:13" s="3" customFormat="1" x14ac:dyDescent="0.2">
      <c r="A366" s="59"/>
      <c r="B366" s="59"/>
      <c r="C366" s="59"/>
      <c r="E366" s="4"/>
      <c r="F366" s="232"/>
      <c r="G366" s="4"/>
      <c r="H366" s="232"/>
      <c r="J366" s="232"/>
      <c r="K366" s="231"/>
      <c r="L366" s="232"/>
      <c r="M366" s="231"/>
    </row>
    <row r="367" spans="1:13" s="3" customFormat="1" x14ac:dyDescent="0.2">
      <c r="A367" s="59"/>
      <c r="B367" s="59"/>
      <c r="C367" s="59"/>
      <c r="E367" s="4"/>
      <c r="F367" s="232"/>
      <c r="G367" s="4"/>
      <c r="H367" s="232"/>
      <c r="J367" s="232"/>
      <c r="K367" s="231"/>
      <c r="L367" s="232"/>
      <c r="M367" s="231"/>
    </row>
    <row r="368" spans="1:13" s="3" customFormat="1" x14ac:dyDescent="0.2">
      <c r="A368" s="59"/>
      <c r="B368" s="59"/>
      <c r="C368" s="59"/>
      <c r="E368" s="4"/>
      <c r="F368" s="232"/>
      <c r="G368" s="4"/>
      <c r="H368" s="232"/>
      <c r="J368" s="232"/>
      <c r="K368" s="231"/>
      <c r="L368" s="232"/>
      <c r="M368" s="231"/>
    </row>
    <row r="369" spans="1:13" s="3" customFormat="1" x14ac:dyDescent="0.2">
      <c r="A369" s="59"/>
      <c r="B369" s="59"/>
      <c r="C369" s="59"/>
      <c r="E369" s="4"/>
      <c r="F369" s="232"/>
      <c r="G369" s="4"/>
      <c r="H369" s="232"/>
      <c r="J369" s="232"/>
      <c r="K369" s="231"/>
      <c r="L369" s="232"/>
      <c r="M369" s="231"/>
    </row>
    <row r="370" spans="1:13" s="3" customFormat="1" x14ac:dyDescent="0.2">
      <c r="A370" s="59"/>
      <c r="B370" s="59"/>
      <c r="C370" s="59"/>
      <c r="E370" s="4"/>
      <c r="F370" s="232"/>
      <c r="G370" s="4"/>
      <c r="H370" s="232"/>
      <c r="J370" s="232"/>
      <c r="K370" s="231"/>
      <c r="L370" s="232"/>
      <c r="M370" s="231"/>
    </row>
    <row r="371" spans="1:13" s="3" customFormat="1" x14ac:dyDescent="0.2">
      <c r="A371" s="59"/>
      <c r="B371" s="59"/>
      <c r="C371" s="59"/>
      <c r="E371" s="4"/>
      <c r="F371" s="232"/>
      <c r="G371" s="4"/>
      <c r="H371" s="232"/>
      <c r="J371" s="232"/>
      <c r="K371" s="231"/>
      <c r="L371" s="232"/>
      <c r="M371" s="231"/>
    </row>
    <row r="372" spans="1:13" s="3" customFormat="1" x14ac:dyDescent="0.2">
      <c r="A372" s="59"/>
      <c r="B372" s="59"/>
      <c r="C372" s="59"/>
      <c r="E372" s="4"/>
      <c r="F372" s="232"/>
      <c r="G372" s="4"/>
      <c r="H372" s="232"/>
      <c r="J372" s="232"/>
      <c r="K372" s="231"/>
      <c r="L372" s="232"/>
      <c r="M372" s="231"/>
    </row>
    <row r="373" spans="1:13" s="3" customFormat="1" x14ac:dyDescent="0.2">
      <c r="A373" s="59"/>
      <c r="B373" s="59"/>
      <c r="C373" s="59"/>
      <c r="E373" s="4"/>
      <c r="F373" s="232"/>
      <c r="G373" s="4"/>
      <c r="H373" s="232"/>
      <c r="J373" s="232"/>
      <c r="K373" s="231"/>
      <c r="L373" s="232"/>
      <c r="M373" s="231"/>
    </row>
    <row r="374" spans="1:13" s="3" customFormat="1" x14ac:dyDescent="0.2">
      <c r="A374" s="59"/>
      <c r="B374" s="59"/>
      <c r="C374" s="59"/>
      <c r="E374" s="4"/>
      <c r="F374" s="232"/>
      <c r="G374" s="4"/>
      <c r="H374" s="232"/>
      <c r="J374" s="232"/>
      <c r="K374" s="231"/>
      <c r="L374" s="232"/>
      <c r="M374" s="231"/>
    </row>
    <row r="375" spans="1:13" s="3" customFormat="1" x14ac:dyDescent="0.2">
      <c r="A375" s="59"/>
      <c r="B375" s="59"/>
      <c r="C375" s="59"/>
      <c r="E375" s="4"/>
      <c r="F375" s="232"/>
      <c r="G375" s="4"/>
      <c r="H375" s="232"/>
      <c r="J375" s="232"/>
      <c r="K375" s="231"/>
      <c r="L375" s="232"/>
      <c r="M375" s="231"/>
    </row>
    <row r="376" spans="1:13" s="3" customFormat="1" x14ac:dyDescent="0.2">
      <c r="A376" s="59"/>
      <c r="B376" s="59"/>
      <c r="C376" s="59"/>
      <c r="E376" s="4"/>
      <c r="F376" s="232"/>
      <c r="G376" s="4"/>
      <c r="H376" s="232"/>
      <c r="J376" s="232"/>
      <c r="K376" s="231"/>
      <c r="L376" s="232"/>
      <c r="M376" s="231"/>
    </row>
    <row r="377" spans="1:13" s="3" customFormat="1" x14ac:dyDescent="0.2">
      <c r="A377" s="59"/>
      <c r="B377" s="59"/>
      <c r="C377" s="59"/>
      <c r="E377" s="4"/>
      <c r="F377" s="232"/>
      <c r="G377" s="4"/>
      <c r="H377" s="232"/>
      <c r="J377" s="232"/>
      <c r="K377" s="231"/>
      <c r="L377" s="232"/>
      <c r="M377" s="231"/>
    </row>
    <row r="378" spans="1:13" s="3" customFormat="1" x14ac:dyDescent="0.2">
      <c r="A378" s="59"/>
      <c r="B378" s="59"/>
      <c r="C378" s="59"/>
      <c r="E378" s="4"/>
      <c r="F378" s="232"/>
      <c r="G378" s="4"/>
      <c r="H378" s="232"/>
      <c r="J378" s="232"/>
      <c r="K378" s="231"/>
      <c r="L378" s="232"/>
      <c r="M378" s="231"/>
    </row>
    <row r="379" spans="1:13" s="3" customFormat="1" x14ac:dyDescent="0.2">
      <c r="A379" s="59"/>
      <c r="B379" s="59"/>
      <c r="C379" s="59"/>
      <c r="E379" s="4"/>
      <c r="F379" s="232"/>
      <c r="G379" s="4"/>
      <c r="H379" s="232"/>
      <c r="J379" s="232"/>
      <c r="K379" s="231"/>
      <c r="L379" s="232"/>
      <c r="M379" s="231"/>
    </row>
    <row r="380" spans="1:13" s="3" customFormat="1" x14ac:dyDescent="0.2">
      <c r="A380" s="59"/>
      <c r="B380" s="59"/>
      <c r="C380" s="59"/>
      <c r="E380" s="4"/>
      <c r="F380" s="232"/>
      <c r="G380" s="4"/>
      <c r="H380" s="232"/>
      <c r="J380" s="232"/>
      <c r="K380" s="231"/>
      <c r="L380" s="232"/>
      <c r="M380" s="231"/>
    </row>
    <row r="381" spans="1:13" s="3" customFormat="1" x14ac:dyDescent="0.2">
      <c r="A381" s="59"/>
      <c r="B381" s="59"/>
      <c r="C381" s="59"/>
      <c r="E381" s="4"/>
      <c r="F381" s="232"/>
      <c r="G381" s="4"/>
      <c r="H381" s="232"/>
      <c r="J381" s="232"/>
      <c r="K381" s="231"/>
      <c r="L381" s="232"/>
      <c r="M381" s="231"/>
    </row>
    <row r="382" spans="1:13" s="3" customFormat="1" x14ac:dyDescent="0.2">
      <c r="A382" s="59"/>
      <c r="B382" s="59"/>
      <c r="C382" s="59"/>
      <c r="E382" s="4"/>
      <c r="F382" s="232"/>
      <c r="G382" s="4"/>
      <c r="H382" s="232"/>
      <c r="J382" s="232"/>
      <c r="K382" s="231"/>
      <c r="L382" s="232"/>
      <c r="M382" s="231"/>
    </row>
    <row r="383" spans="1:13" s="3" customFormat="1" x14ac:dyDescent="0.2">
      <c r="A383" s="59"/>
      <c r="B383" s="59"/>
      <c r="C383" s="59"/>
      <c r="E383" s="4"/>
      <c r="F383" s="232"/>
      <c r="G383" s="4"/>
      <c r="H383" s="232"/>
      <c r="J383" s="232"/>
      <c r="K383" s="231"/>
      <c r="L383" s="232"/>
      <c r="M383" s="231"/>
    </row>
    <row r="384" spans="1:13" s="3" customFormat="1" x14ac:dyDescent="0.2">
      <c r="A384" s="59"/>
      <c r="B384" s="59"/>
      <c r="C384" s="59"/>
      <c r="E384" s="4"/>
      <c r="F384" s="232"/>
      <c r="G384" s="4"/>
      <c r="H384" s="232"/>
      <c r="J384" s="232"/>
      <c r="K384" s="231"/>
      <c r="L384" s="232"/>
      <c r="M384" s="231"/>
    </row>
    <row r="385" spans="1:13" s="3" customFormat="1" x14ac:dyDescent="0.2">
      <c r="A385" s="59"/>
      <c r="B385" s="59"/>
      <c r="C385" s="59"/>
      <c r="E385" s="4"/>
      <c r="F385" s="232"/>
      <c r="G385" s="4"/>
      <c r="H385" s="232"/>
      <c r="J385" s="232"/>
      <c r="K385" s="231"/>
      <c r="L385" s="232"/>
      <c r="M385" s="231"/>
    </row>
    <row r="386" spans="1:13" s="3" customFormat="1" x14ac:dyDescent="0.2">
      <c r="A386" s="59"/>
      <c r="B386" s="59"/>
      <c r="C386" s="59"/>
      <c r="E386" s="4"/>
      <c r="F386" s="232"/>
      <c r="G386" s="4"/>
      <c r="H386" s="232"/>
      <c r="J386" s="232"/>
      <c r="K386" s="231"/>
      <c r="L386" s="232"/>
      <c r="M386" s="231"/>
    </row>
    <row r="387" spans="1:13" s="3" customFormat="1" x14ac:dyDescent="0.2">
      <c r="A387" s="59"/>
      <c r="B387" s="59"/>
      <c r="C387" s="59"/>
      <c r="E387" s="4"/>
      <c r="F387" s="232"/>
      <c r="G387" s="4"/>
      <c r="H387" s="232"/>
      <c r="J387" s="232"/>
      <c r="K387" s="231"/>
      <c r="L387" s="232"/>
      <c r="M387" s="231"/>
    </row>
    <row r="388" spans="1:13" s="3" customFormat="1" x14ac:dyDescent="0.2">
      <c r="A388" s="59"/>
      <c r="B388" s="59"/>
      <c r="C388" s="59"/>
      <c r="E388" s="4"/>
      <c r="F388" s="232"/>
      <c r="G388" s="4"/>
      <c r="H388" s="232"/>
      <c r="J388" s="232"/>
      <c r="K388" s="231"/>
      <c r="L388" s="232"/>
      <c r="M388" s="231"/>
    </row>
    <row r="389" spans="1:13" s="3" customFormat="1" x14ac:dyDescent="0.2">
      <c r="A389" s="59"/>
      <c r="B389" s="59"/>
      <c r="C389" s="59"/>
      <c r="E389" s="4"/>
      <c r="F389" s="232"/>
      <c r="G389" s="4"/>
      <c r="H389" s="232"/>
      <c r="J389" s="232"/>
      <c r="K389" s="231"/>
      <c r="L389" s="232"/>
      <c r="M389" s="231"/>
    </row>
    <row r="390" spans="1:13" s="3" customFormat="1" x14ac:dyDescent="0.2">
      <c r="A390" s="59"/>
      <c r="B390" s="59"/>
      <c r="C390" s="59"/>
      <c r="E390" s="4"/>
      <c r="F390" s="232"/>
      <c r="G390" s="4"/>
      <c r="H390" s="232"/>
      <c r="J390" s="232"/>
      <c r="K390" s="231"/>
      <c r="L390" s="232"/>
      <c r="M390" s="231"/>
    </row>
    <row r="391" spans="1:13" s="3" customFormat="1" x14ac:dyDescent="0.2">
      <c r="A391" s="59"/>
      <c r="B391" s="59"/>
      <c r="C391" s="59"/>
      <c r="E391" s="4"/>
      <c r="F391" s="232"/>
      <c r="G391" s="4"/>
      <c r="H391" s="232"/>
      <c r="J391" s="232"/>
      <c r="K391" s="231"/>
      <c r="L391" s="232"/>
      <c r="M391" s="231"/>
    </row>
    <row r="392" spans="1:13" s="3" customFormat="1" x14ac:dyDescent="0.2">
      <c r="A392" s="59"/>
      <c r="B392" s="59"/>
      <c r="C392" s="59"/>
      <c r="E392" s="4"/>
      <c r="F392" s="232"/>
      <c r="G392" s="4"/>
      <c r="H392" s="232"/>
      <c r="J392" s="232"/>
      <c r="K392" s="231"/>
      <c r="L392" s="232"/>
      <c r="M392" s="231"/>
    </row>
    <row r="393" spans="1:13" s="3" customFormat="1" x14ac:dyDescent="0.2">
      <c r="A393" s="59"/>
      <c r="B393" s="59"/>
      <c r="C393" s="59"/>
      <c r="E393" s="4"/>
      <c r="F393" s="232"/>
      <c r="G393" s="4"/>
      <c r="H393" s="232"/>
      <c r="J393" s="232"/>
      <c r="K393" s="231"/>
      <c r="L393" s="232"/>
      <c r="M393" s="231"/>
    </row>
    <row r="394" spans="1:13" s="3" customFormat="1" x14ac:dyDescent="0.2">
      <c r="A394" s="59"/>
      <c r="B394" s="59"/>
      <c r="C394" s="59"/>
      <c r="E394" s="4"/>
      <c r="F394" s="232"/>
      <c r="G394" s="4"/>
      <c r="H394" s="232"/>
      <c r="J394" s="232"/>
      <c r="K394" s="231"/>
      <c r="L394" s="232"/>
      <c r="M394" s="231"/>
    </row>
    <row r="395" spans="1:13" s="3" customFormat="1" x14ac:dyDescent="0.2">
      <c r="A395" s="59"/>
      <c r="B395" s="59"/>
      <c r="C395" s="59"/>
      <c r="E395" s="4"/>
      <c r="F395" s="232"/>
      <c r="G395" s="4"/>
      <c r="H395" s="232"/>
      <c r="J395" s="232"/>
      <c r="K395" s="231"/>
      <c r="L395" s="232"/>
      <c r="M395" s="231"/>
    </row>
    <row r="396" spans="1:13" s="3" customFormat="1" x14ac:dyDescent="0.2">
      <c r="A396" s="59"/>
      <c r="B396" s="59"/>
      <c r="C396" s="59"/>
      <c r="E396" s="4"/>
      <c r="F396" s="232"/>
      <c r="G396" s="4"/>
      <c r="H396" s="232"/>
      <c r="J396" s="232"/>
      <c r="K396" s="231"/>
      <c r="L396" s="232"/>
      <c r="M396" s="231"/>
    </row>
    <row r="397" spans="1:13" s="3" customFormat="1" x14ac:dyDescent="0.2">
      <c r="A397" s="59"/>
      <c r="B397" s="59"/>
      <c r="C397" s="59"/>
      <c r="E397" s="4"/>
      <c r="F397" s="232"/>
      <c r="G397" s="4"/>
      <c r="H397" s="232"/>
      <c r="J397" s="232"/>
      <c r="K397" s="231"/>
      <c r="L397" s="232"/>
      <c r="M397" s="231"/>
    </row>
  </sheetData>
  <mergeCells count="3">
    <mergeCell ref="A158:D158"/>
    <mergeCell ref="A2:M2"/>
    <mergeCell ref="A1:M1"/>
  </mergeCells>
  <phoneticPr fontId="0" type="noConversion"/>
  <printOptions horizontalCentered="1"/>
  <pageMargins left="0.19685039370078741" right="0.19685039370078741" top="0.62992125984251968" bottom="0.39370078740157483" header="0.51181102362204722" footer="0.51181102362204722"/>
  <pageSetup paperSize="9" scale="75" firstPageNumber="2" orientation="landscape" r:id="rId1"/>
  <headerFooter alignWithMargins="0">
    <oddFooter>&amp;R&amp;P</oddFooter>
  </headerFooter>
  <rowBreaks count="2" manualBreakCount="2">
    <brk id="92" max="10" man="1"/>
    <brk id="156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4"/>
  <sheetViews>
    <sheetView zoomScaleNormal="100" workbookViewId="0">
      <selection activeCell="E28" sqref="E28"/>
    </sheetView>
  </sheetViews>
  <sheetFormatPr defaultColWidth="11.42578125" defaultRowHeight="12.75" x14ac:dyDescent="0.2"/>
  <cols>
    <col min="1" max="1" width="4.140625" style="70" customWidth="1"/>
    <col min="2" max="2" width="4.28515625" style="70" customWidth="1"/>
    <col min="3" max="3" width="6.140625" style="70" customWidth="1"/>
    <col min="4" max="4" width="45.28515625" customWidth="1"/>
    <col min="5" max="6" width="14.5703125" style="180" customWidth="1"/>
    <col min="7" max="7" width="8.85546875" style="180" customWidth="1"/>
    <col min="8" max="8" width="14.85546875" style="180" customWidth="1"/>
    <col min="9" max="9" width="9.140625" customWidth="1"/>
    <col min="10" max="10" width="14.42578125" style="180" customWidth="1"/>
    <col min="11" max="11" width="9.140625" customWidth="1"/>
    <col min="12" max="12" width="14.7109375" style="180" customWidth="1"/>
    <col min="13" max="13" width="9.140625" customWidth="1"/>
  </cols>
  <sheetData>
    <row r="1" spans="1:13" s="3" customFormat="1" ht="23.25" customHeight="1" x14ac:dyDescent="0.2">
      <c r="A1" s="318" t="s">
        <v>35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318"/>
    </row>
    <row r="2" spans="1:13" s="3" customFormat="1" ht="33" customHeight="1" x14ac:dyDescent="0.2">
      <c r="A2" s="51" t="s">
        <v>96</v>
      </c>
      <c r="B2" s="51" t="s">
        <v>97</v>
      </c>
      <c r="C2" s="51" t="s">
        <v>98</v>
      </c>
      <c r="D2" s="267" t="s">
        <v>95</v>
      </c>
      <c r="E2" s="268" t="s">
        <v>177</v>
      </c>
      <c r="F2" s="268" t="s">
        <v>178</v>
      </c>
      <c r="G2" s="269" t="s">
        <v>179</v>
      </c>
      <c r="H2" s="268" t="s">
        <v>180</v>
      </c>
      <c r="I2" s="269" t="s">
        <v>181</v>
      </c>
      <c r="J2" s="268" t="s">
        <v>182</v>
      </c>
      <c r="K2" s="269" t="s">
        <v>184</v>
      </c>
      <c r="L2" s="268" t="s">
        <v>183</v>
      </c>
      <c r="M2" s="269" t="s">
        <v>185</v>
      </c>
    </row>
    <row r="3" spans="1:13" s="3" customFormat="1" ht="20.45" customHeight="1" x14ac:dyDescent="0.2">
      <c r="A3" s="58">
        <v>3</v>
      </c>
      <c r="B3" s="59"/>
      <c r="C3" s="59"/>
      <c r="D3" s="95" t="s">
        <v>18</v>
      </c>
      <c r="E3" s="184">
        <v>1141994113.8699999</v>
      </c>
      <c r="F3" s="1">
        <v>1654500950</v>
      </c>
      <c r="G3" s="63">
        <v>144.8782379791094</v>
      </c>
      <c r="H3" s="1">
        <v>1625836790</v>
      </c>
      <c r="I3" s="73">
        <v>98.267504167948644</v>
      </c>
      <c r="J3" s="1">
        <v>1621699390</v>
      </c>
      <c r="K3" s="73">
        <v>99.745521812186325</v>
      </c>
      <c r="L3" s="1">
        <v>1668048390</v>
      </c>
      <c r="M3" s="73">
        <v>102.85805126929226</v>
      </c>
    </row>
    <row r="4" spans="1:13" s="3" customFormat="1" ht="12" customHeight="1" x14ac:dyDescent="0.2">
      <c r="A4" s="68"/>
      <c r="B4" s="199">
        <v>31</v>
      </c>
      <c r="C4" s="199"/>
      <c r="D4" s="69" t="s">
        <v>19</v>
      </c>
      <c r="E4" s="184">
        <v>59120536.340000004</v>
      </c>
      <c r="F4" s="1">
        <v>69439250</v>
      </c>
      <c r="G4" s="73">
        <v>117.45368749812664</v>
      </c>
      <c r="H4" s="1">
        <v>65786000</v>
      </c>
      <c r="I4" s="73">
        <v>94.738926471700083</v>
      </c>
      <c r="J4" s="1">
        <v>65762000</v>
      </c>
      <c r="K4" s="73">
        <v>99.963518073754301</v>
      </c>
      <c r="L4" s="1">
        <v>66194000</v>
      </c>
      <c r="M4" s="73">
        <v>100.65691432742314</v>
      </c>
    </row>
    <row r="5" spans="1:13" s="41" customFormat="1" x14ac:dyDescent="0.2">
      <c r="A5" s="80"/>
      <c r="B5" s="80"/>
      <c r="C5" s="80">
        <v>311</v>
      </c>
      <c r="D5" s="201" t="s">
        <v>48</v>
      </c>
      <c r="E5" s="250">
        <v>47631693.259999998</v>
      </c>
      <c r="F5" s="76">
        <v>56665000</v>
      </c>
      <c r="G5" s="247">
        <v>118.96490786227405</v>
      </c>
      <c r="H5" s="76">
        <v>53316000</v>
      </c>
      <c r="I5" s="247">
        <v>94.089826171357984</v>
      </c>
      <c r="J5" s="76"/>
      <c r="K5" s="247"/>
      <c r="L5" s="76"/>
      <c r="M5" s="247"/>
    </row>
    <row r="6" spans="1:13" s="41" customFormat="1" x14ac:dyDescent="0.2">
      <c r="A6" s="80"/>
      <c r="B6" s="80"/>
      <c r="C6" s="80">
        <v>312</v>
      </c>
      <c r="D6" s="201" t="s">
        <v>20</v>
      </c>
      <c r="E6" s="259">
        <v>3937542.02</v>
      </c>
      <c r="F6" s="198">
        <v>3860000</v>
      </c>
      <c r="G6" s="247">
        <v>98.030699873013674</v>
      </c>
      <c r="H6" s="198">
        <v>3960000</v>
      </c>
      <c r="I6" s="247">
        <v>102.59067357512954</v>
      </c>
      <c r="J6" s="198"/>
      <c r="K6" s="247"/>
      <c r="L6" s="198"/>
      <c r="M6" s="247"/>
    </row>
    <row r="7" spans="1:13" s="41" customFormat="1" x14ac:dyDescent="0.2">
      <c r="A7" s="80"/>
      <c r="B7" s="80"/>
      <c r="C7" s="80">
        <v>313</v>
      </c>
      <c r="D7" s="201" t="s">
        <v>21</v>
      </c>
      <c r="E7" s="259">
        <v>7551301.0599999996</v>
      </c>
      <c r="F7" s="198">
        <v>8914250</v>
      </c>
      <c r="G7" s="247">
        <v>118.04919349884852</v>
      </c>
      <c r="H7" s="198">
        <v>8510000</v>
      </c>
      <c r="I7" s="247">
        <v>95.46512606220378</v>
      </c>
      <c r="J7" s="198"/>
      <c r="K7" s="247"/>
      <c r="L7" s="198"/>
      <c r="M7" s="247"/>
    </row>
    <row r="8" spans="1:13" s="3" customFormat="1" ht="12.75" customHeight="1" x14ac:dyDescent="0.2">
      <c r="A8" s="68"/>
      <c r="B8" s="68">
        <v>32</v>
      </c>
      <c r="C8" s="200"/>
      <c r="D8" s="85" t="s">
        <v>2</v>
      </c>
      <c r="E8" s="258">
        <v>849039386.69000006</v>
      </c>
      <c r="F8" s="238">
        <v>1026613900</v>
      </c>
      <c r="G8" s="73">
        <v>120.91475567491379</v>
      </c>
      <c r="H8" s="238">
        <v>1121835450</v>
      </c>
      <c r="I8" s="73">
        <v>109.27530301313864</v>
      </c>
      <c r="J8" s="238">
        <v>1113697250</v>
      </c>
      <c r="K8" s="73">
        <v>99.27456384089129</v>
      </c>
      <c r="L8" s="238">
        <v>1109741350</v>
      </c>
      <c r="M8" s="73">
        <v>99.644795746779479</v>
      </c>
    </row>
    <row r="9" spans="1:13" s="41" customFormat="1" x14ac:dyDescent="0.2">
      <c r="A9" s="80"/>
      <c r="B9" s="80"/>
      <c r="C9" s="80">
        <v>321</v>
      </c>
      <c r="D9" s="192" t="s">
        <v>4</v>
      </c>
      <c r="E9" s="259">
        <v>3590681.0500000003</v>
      </c>
      <c r="F9" s="198">
        <v>5330100</v>
      </c>
      <c r="G9" s="247">
        <v>148.4425914131248</v>
      </c>
      <c r="H9" s="198">
        <v>5237000</v>
      </c>
      <c r="I9" s="247">
        <v>98.253316072869183</v>
      </c>
      <c r="J9" s="198"/>
      <c r="K9" s="247"/>
      <c r="L9" s="198"/>
      <c r="M9" s="247"/>
    </row>
    <row r="10" spans="1:13" s="41" customFormat="1" x14ac:dyDescent="0.2">
      <c r="A10" s="80"/>
      <c r="B10" s="80"/>
      <c r="C10" s="80">
        <v>322</v>
      </c>
      <c r="D10" s="270" t="s">
        <v>22</v>
      </c>
      <c r="E10" s="259">
        <v>1306218.32</v>
      </c>
      <c r="F10" s="198">
        <v>1531900</v>
      </c>
      <c r="G10" s="247">
        <v>117.27748543597214</v>
      </c>
      <c r="H10" s="198">
        <v>1829000</v>
      </c>
      <c r="I10" s="247">
        <v>119.39421633265879</v>
      </c>
      <c r="J10" s="198"/>
      <c r="K10" s="247"/>
      <c r="L10" s="198"/>
      <c r="M10" s="247"/>
    </row>
    <row r="11" spans="1:13" s="41" customFormat="1" x14ac:dyDescent="0.2">
      <c r="A11" s="80"/>
      <c r="B11" s="80"/>
      <c r="C11" s="80">
        <v>323</v>
      </c>
      <c r="D11" s="270" t="s">
        <v>5</v>
      </c>
      <c r="E11" s="259">
        <v>29195368.359999999</v>
      </c>
      <c r="F11" s="198">
        <v>44788000</v>
      </c>
      <c r="G11" s="247">
        <v>153.4078948678831</v>
      </c>
      <c r="H11" s="198">
        <v>70267650</v>
      </c>
      <c r="I11" s="247">
        <v>156.88945699741001</v>
      </c>
      <c r="J11" s="198"/>
      <c r="K11" s="247"/>
      <c r="L11" s="198"/>
      <c r="M11" s="247"/>
    </row>
    <row r="12" spans="1:13" s="233" customFormat="1" ht="13.5" customHeight="1" x14ac:dyDescent="0.2">
      <c r="A12" s="244"/>
      <c r="B12" s="244"/>
      <c r="C12" s="244">
        <v>324</v>
      </c>
      <c r="D12" s="237" t="s">
        <v>126</v>
      </c>
      <c r="E12" s="259">
        <v>10551.93</v>
      </c>
      <c r="F12" s="198">
        <v>20000</v>
      </c>
      <c r="G12" s="247">
        <v>189.53878579558432</v>
      </c>
      <c r="H12" s="198">
        <v>20000</v>
      </c>
      <c r="I12" s="247">
        <v>100</v>
      </c>
      <c r="J12" s="198"/>
      <c r="K12" s="247"/>
      <c r="L12" s="198"/>
      <c r="M12" s="247"/>
    </row>
    <row r="13" spans="1:13" s="41" customFormat="1" ht="13.5" customHeight="1" x14ac:dyDescent="0.2">
      <c r="A13" s="80"/>
      <c r="B13" s="80"/>
      <c r="C13" s="80">
        <v>329</v>
      </c>
      <c r="D13" s="201" t="s">
        <v>23</v>
      </c>
      <c r="E13" s="259">
        <v>814936567.03000009</v>
      </c>
      <c r="F13" s="198">
        <v>974943900</v>
      </c>
      <c r="G13" s="247">
        <v>119.6343297679155</v>
      </c>
      <c r="H13" s="198">
        <v>1044481800</v>
      </c>
      <c r="I13" s="247">
        <v>107.13250270092465</v>
      </c>
      <c r="J13" s="198"/>
      <c r="K13" s="247"/>
      <c r="L13" s="198"/>
      <c r="M13" s="247"/>
    </row>
    <row r="14" spans="1:13" s="3" customFormat="1" ht="13.5" customHeight="1" x14ac:dyDescent="0.2">
      <c r="A14" s="200"/>
      <c r="B14" s="68">
        <v>34</v>
      </c>
      <c r="C14" s="200"/>
      <c r="D14" s="85" t="s">
        <v>6</v>
      </c>
      <c r="E14" s="258">
        <v>1098898.56</v>
      </c>
      <c r="F14" s="238">
        <v>1057000</v>
      </c>
      <c r="G14" s="73">
        <v>96.187222230958241</v>
      </c>
      <c r="H14" s="238">
        <v>452000</v>
      </c>
      <c r="I14" s="73">
        <v>42.762535477767265</v>
      </c>
      <c r="J14" s="238">
        <v>602190</v>
      </c>
      <c r="K14" s="73">
        <v>133.22787610619469</v>
      </c>
      <c r="L14" s="238">
        <v>602940</v>
      </c>
      <c r="M14" s="73">
        <v>100.12454540925621</v>
      </c>
    </row>
    <row r="15" spans="1:13" s="41" customFormat="1" ht="13.5" customHeight="1" x14ac:dyDescent="0.2">
      <c r="A15" s="80"/>
      <c r="B15" s="80"/>
      <c r="C15" s="80">
        <v>342</v>
      </c>
      <c r="D15" s="271" t="s">
        <v>117</v>
      </c>
      <c r="E15" s="250">
        <v>150974.46</v>
      </c>
      <c r="F15" s="76">
        <v>0</v>
      </c>
      <c r="G15" s="77">
        <v>0</v>
      </c>
      <c r="H15" s="76">
        <v>0</v>
      </c>
      <c r="I15" s="77" t="s">
        <v>69</v>
      </c>
      <c r="J15" s="76"/>
      <c r="K15" s="77"/>
      <c r="L15" s="76"/>
      <c r="M15" s="77"/>
    </row>
    <row r="16" spans="1:13" s="41" customFormat="1" ht="13.5" customHeight="1" x14ac:dyDescent="0.2">
      <c r="A16" s="80"/>
      <c r="B16" s="80"/>
      <c r="C16" s="80">
        <v>343</v>
      </c>
      <c r="D16" s="201" t="s">
        <v>27</v>
      </c>
      <c r="E16" s="259">
        <v>947924.10000000009</v>
      </c>
      <c r="F16" s="198">
        <v>1057000</v>
      </c>
      <c r="G16" s="247">
        <v>111.50681789818404</v>
      </c>
      <c r="H16" s="198">
        <v>452000</v>
      </c>
      <c r="I16" s="247">
        <v>42.762535477767265</v>
      </c>
      <c r="J16" s="198"/>
      <c r="K16" s="247"/>
      <c r="L16" s="198"/>
      <c r="M16" s="247"/>
    </row>
    <row r="17" spans="1:13" s="3" customFormat="1" ht="12" customHeight="1" x14ac:dyDescent="0.2">
      <c r="A17" s="200"/>
      <c r="B17" s="68">
        <v>35</v>
      </c>
      <c r="C17" s="200"/>
      <c r="D17" s="85" t="s">
        <v>7</v>
      </c>
      <c r="E17" s="258">
        <v>15459502.050000001</v>
      </c>
      <c r="F17" s="238">
        <v>65480000</v>
      </c>
      <c r="G17" s="73">
        <v>423.55827366380146</v>
      </c>
      <c r="H17" s="238">
        <v>104520300</v>
      </c>
      <c r="I17" s="73">
        <v>159.62171655467318</v>
      </c>
      <c r="J17" s="238">
        <v>69702000</v>
      </c>
      <c r="K17" s="73">
        <v>66.687523859001558</v>
      </c>
      <c r="L17" s="238">
        <v>106110000</v>
      </c>
      <c r="M17" s="73">
        <v>152.23379529999139</v>
      </c>
    </row>
    <row r="18" spans="1:13" s="41" customFormat="1" ht="13.5" customHeight="1" x14ac:dyDescent="0.2">
      <c r="A18" s="80"/>
      <c r="B18" s="80"/>
      <c r="C18" s="80">
        <v>351</v>
      </c>
      <c r="D18" s="192" t="s">
        <v>0</v>
      </c>
      <c r="E18" s="259">
        <v>2971535.14</v>
      </c>
      <c r="F18" s="198">
        <v>34100000</v>
      </c>
      <c r="G18" s="247" t="s">
        <v>69</v>
      </c>
      <c r="H18" s="198">
        <v>31010300</v>
      </c>
      <c r="I18" s="247">
        <v>90.939296187683283</v>
      </c>
      <c r="J18" s="198"/>
      <c r="K18" s="247"/>
      <c r="L18" s="198"/>
      <c r="M18" s="247"/>
    </row>
    <row r="19" spans="1:13" s="41" customFormat="1" ht="26.25" customHeight="1" x14ac:dyDescent="0.2">
      <c r="A19" s="80"/>
      <c r="B19" s="80"/>
      <c r="C19" s="80">
        <v>352</v>
      </c>
      <c r="D19" s="262" t="s">
        <v>111</v>
      </c>
      <c r="E19" s="259">
        <v>12487966.91</v>
      </c>
      <c r="F19" s="198">
        <v>31380000</v>
      </c>
      <c r="G19" s="247">
        <v>251.2818958134155</v>
      </c>
      <c r="H19" s="198">
        <v>73510000</v>
      </c>
      <c r="I19" s="247">
        <v>234.25748884639899</v>
      </c>
      <c r="J19" s="198"/>
      <c r="K19" s="247"/>
      <c r="L19" s="198"/>
      <c r="M19" s="247"/>
    </row>
    <row r="20" spans="1:13" s="3" customFormat="1" ht="12" customHeight="1" x14ac:dyDescent="0.2">
      <c r="A20" s="200"/>
      <c r="B20" s="68">
        <v>36</v>
      </c>
      <c r="C20" s="200"/>
      <c r="D20" s="86" t="s">
        <v>112</v>
      </c>
      <c r="E20" s="258">
        <v>115593876.87</v>
      </c>
      <c r="F20" s="238">
        <v>183849200</v>
      </c>
      <c r="G20" s="73">
        <v>159.04752481548982</v>
      </c>
      <c r="H20" s="238">
        <v>168693240</v>
      </c>
      <c r="I20" s="73">
        <v>91.756308974964256</v>
      </c>
      <c r="J20" s="238">
        <v>197859950</v>
      </c>
      <c r="K20" s="73">
        <v>117.28979181382728</v>
      </c>
      <c r="L20" s="238">
        <v>178670100</v>
      </c>
      <c r="M20" s="73">
        <v>90.301296447310335</v>
      </c>
    </row>
    <row r="21" spans="1:13" s="41" customFormat="1" ht="12" customHeight="1" x14ac:dyDescent="0.2">
      <c r="A21" s="80"/>
      <c r="B21" s="80"/>
      <c r="C21" s="80">
        <v>361</v>
      </c>
      <c r="D21" s="94" t="s">
        <v>186</v>
      </c>
      <c r="E21" s="259">
        <v>0</v>
      </c>
      <c r="F21" s="198">
        <v>409000</v>
      </c>
      <c r="G21" s="247" t="s">
        <v>69</v>
      </c>
      <c r="H21" s="198">
        <v>409000</v>
      </c>
      <c r="I21" s="247">
        <v>100</v>
      </c>
      <c r="J21" s="198"/>
      <c r="K21" s="247"/>
      <c r="L21" s="198"/>
      <c r="M21" s="247"/>
    </row>
    <row r="22" spans="1:13" s="41" customFormat="1" ht="12.75" customHeight="1" x14ac:dyDescent="0.2">
      <c r="A22" s="80"/>
      <c r="B22" s="80"/>
      <c r="C22" s="80">
        <v>363</v>
      </c>
      <c r="D22" s="201" t="s">
        <v>49</v>
      </c>
      <c r="E22" s="259">
        <v>115593876.87</v>
      </c>
      <c r="F22" s="198">
        <v>182856200</v>
      </c>
      <c r="G22" s="247">
        <v>158.18848277374158</v>
      </c>
      <c r="H22" s="198">
        <v>167700240</v>
      </c>
      <c r="I22" s="247">
        <v>91.711541637636572</v>
      </c>
      <c r="J22" s="198"/>
      <c r="K22" s="247"/>
      <c r="L22" s="198"/>
      <c r="M22" s="247"/>
    </row>
    <row r="23" spans="1:13" s="233" customFormat="1" ht="13.5" customHeight="1" x14ac:dyDescent="0.2">
      <c r="A23" s="244"/>
      <c r="B23" s="244"/>
      <c r="C23" s="244">
        <v>368</v>
      </c>
      <c r="D23" s="237" t="s">
        <v>110</v>
      </c>
      <c r="E23" s="259">
        <v>0</v>
      </c>
      <c r="F23" s="198">
        <v>584000</v>
      </c>
      <c r="G23" s="247" t="s">
        <v>69</v>
      </c>
      <c r="H23" s="198">
        <v>584000</v>
      </c>
      <c r="I23" s="247">
        <v>100</v>
      </c>
      <c r="J23" s="198"/>
      <c r="K23" s="247"/>
      <c r="L23" s="198"/>
      <c r="M23" s="247"/>
    </row>
    <row r="24" spans="1:13" s="39" customFormat="1" ht="26.25" customHeight="1" x14ac:dyDescent="0.2">
      <c r="A24" s="236"/>
      <c r="B24" s="236">
        <v>37</v>
      </c>
      <c r="C24" s="236"/>
      <c r="D24" s="87" t="s">
        <v>63</v>
      </c>
      <c r="E24" s="258">
        <v>20000</v>
      </c>
      <c r="F24" s="238">
        <v>550000</v>
      </c>
      <c r="G24" s="73" t="s">
        <v>69</v>
      </c>
      <c r="H24" s="238">
        <v>300000</v>
      </c>
      <c r="I24" s="73">
        <v>54.54545454545454</v>
      </c>
      <c r="J24" s="238">
        <v>300000</v>
      </c>
      <c r="K24" s="73">
        <v>100</v>
      </c>
      <c r="L24" s="238">
        <v>300000</v>
      </c>
      <c r="M24" s="73">
        <v>100</v>
      </c>
    </row>
    <row r="25" spans="1:13" s="233" customFormat="1" ht="13.5" customHeight="1" x14ac:dyDescent="0.2">
      <c r="A25" s="244"/>
      <c r="B25" s="244"/>
      <c r="C25" s="244">
        <v>372</v>
      </c>
      <c r="D25" s="245" t="s">
        <v>64</v>
      </c>
      <c r="E25" s="259">
        <v>20000</v>
      </c>
      <c r="F25" s="198">
        <v>550000</v>
      </c>
      <c r="G25" s="247" t="s">
        <v>69</v>
      </c>
      <c r="H25" s="198">
        <v>300000</v>
      </c>
      <c r="I25" s="247">
        <v>54.54545454545454</v>
      </c>
      <c r="J25" s="198"/>
      <c r="K25" s="247"/>
      <c r="L25" s="198"/>
      <c r="M25" s="247"/>
    </row>
    <row r="26" spans="1:13" s="3" customFormat="1" ht="13.5" customHeight="1" x14ac:dyDescent="0.2">
      <c r="A26" s="200"/>
      <c r="B26" s="199">
        <v>38</v>
      </c>
      <c r="C26" s="200"/>
      <c r="D26" s="88" t="s">
        <v>24</v>
      </c>
      <c r="E26" s="258">
        <v>101661913.36</v>
      </c>
      <c r="F26" s="238">
        <v>307511600</v>
      </c>
      <c r="G26" s="73">
        <v>302.48456854343829</v>
      </c>
      <c r="H26" s="238">
        <v>164249800</v>
      </c>
      <c r="I26" s="73">
        <v>53.412554193077597</v>
      </c>
      <c r="J26" s="238">
        <v>173776000</v>
      </c>
      <c r="K26" s="73">
        <v>105.79982441378924</v>
      </c>
      <c r="L26" s="238">
        <v>206430000</v>
      </c>
      <c r="M26" s="73">
        <v>118.79085719547002</v>
      </c>
    </row>
    <row r="27" spans="1:13" s="41" customFormat="1" ht="13.5" customHeight="1" x14ac:dyDescent="0.2">
      <c r="A27" s="80"/>
      <c r="B27" s="80"/>
      <c r="C27" s="80">
        <v>381</v>
      </c>
      <c r="D27" s="192" t="s">
        <v>17</v>
      </c>
      <c r="E27" s="259">
        <v>1238102.7</v>
      </c>
      <c r="F27" s="198">
        <v>2276000</v>
      </c>
      <c r="G27" s="247">
        <v>183.82966130354131</v>
      </c>
      <c r="H27" s="198">
        <v>2616800</v>
      </c>
      <c r="I27" s="247">
        <v>114.97363796133568</v>
      </c>
      <c r="J27" s="198"/>
      <c r="K27" s="247"/>
      <c r="L27" s="198"/>
      <c r="M27" s="247"/>
    </row>
    <row r="28" spans="1:13" s="41" customFormat="1" ht="13.5" customHeight="1" x14ac:dyDescent="0.2">
      <c r="A28" s="80"/>
      <c r="B28" s="80"/>
      <c r="C28" s="80">
        <v>382</v>
      </c>
      <c r="D28" s="192" t="s">
        <v>39</v>
      </c>
      <c r="E28" s="259">
        <v>47561166.740000002</v>
      </c>
      <c r="F28" s="198">
        <v>247700000</v>
      </c>
      <c r="G28" s="247">
        <v>520.8030352873551</v>
      </c>
      <c r="H28" s="198">
        <v>83301000</v>
      </c>
      <c r="I28" s="247">
        <v>33.629794105773115</v>
      </c>
      <c r="J28" s="198"/>
      <c r="K28" s="247"/>
      <c r="L28" s="198"/>
      <c r="M28" s="247"/>
    </row>
    <row r="29" spans="1:13" s="233" customFormat="1" ht="13.5" customHeight="1" x14ac:dyDescent="0.2">
      <c r="A29" s="244"/>
      <c r="B29" s="244"/>
      <c r="C29" s="244">
        <v>383</v>
      </c>
      <c r="D29" s="219" t="s">
        <v>165</v>
      </c>
      <c r="E29" s="259">
        <v>33360666.510000002</v>
      </c>
      <c r="F29" s="198">
        <v>0</v>
      </c>
      <c r="G29" s="247">
        <v>0</v>
      </c>
      <c r="H29" s="198">
        <v>34000000</v>
      </c>
      <c r="I29" s="247" t="s">
        <v>69</v>
      </c>
      <c r="J29" s="198"/>
      <c r="K29" s="247"/>
      <c r="L29" s="198"/>
      <c r="M29" s="247"/>
    </row>
    <row r="30" spans="1:13" s="233" customFormat="1" ht="13.5" customHeight="1" x14ac:dyDescent="0.2">
      <c r="A30" s="244"/>
      <c r="B30" s="244"/>
      <c r="C30" s="244">
        <v>386</v>
      </c>
      <c r="D30" s="272" t="s">
        <v>50</v>
      </c>
      <c r="E30" s="259">
        <v>19501977.41</v>
      </c>
      <c r="F30" s="198">
        <v>57535600</v>
      </c>
      <c r="G30" s="247">
        <v>295.02444183171679</v>
      </c>
      <c r="H30" s="198">
        <v>44332000</v>
      </c>
      <c r="I30" s="247">
        <v>77.051425552179865</v>
      </c>
      <c r="J30" s="198"/>
      <c r="K30" s="247"/>
      <c r="L30" s="198"/>
      <c r="M30" s="247"/>
    </row>
    <row r="31" spans="1:13" s="3" customFormat="1" ht="20.25" customHeight="1" x14ac:dyDescent="0.2">
      <c r="A31" s="58">
        <v>4</v>
      </c>
      <c r="B31" s="59"/>
      <c r="C31" s="59"/>
      <c r="D31" s="95" t="s">
        <v>25</v>
      </c>
      <c r="E31" s="258">
        <v>140552604.41999999</v>
      </c>
      <c r="F31" s="238">
        <v>267254000</v>
      </c>
      <c r="G31" s="73">
        <v>190.1451781009979</v>
      </c>
      <c r="H31" s="238">
        <v>16067500</v>
      </c>
      <c r="I31" s="73">
        <v>6.0120709138123285</v>
      </c>
      <c r="J31" s="238">
        <v>6447500</v>
      </c>
      <c r="K31" s="73">
        <v>40.127586743426171</v>
      </c>
      <c r="L31" s="238">
        <v>4947500</v>
      </c>
      <c r="M31" s="73">
        <v>76.73516867002715</v>
      </c>
    </row>
    <row r="32" spans="1:13" s="3" customFormat="1" ht="12.75" customHeight="1" x14ac:dyDescent="0.2">
      <c r="A32" s="68"/>
      <c r="B32" s="199">
        <v>41</v>
      </c>
      <c r="C32" s="199"/>
      <c r="D32" s="69" t="s">
        <v>79</v>
      </c>
      <c r="E32" s="258">
        <v>15821.63</v>
      </c>
      <c r="F32" s="238">
        <v>40000</v>
      </c>
      <c r="G32" s="73">
        <v>252.81845170187904</v>
      </c>
      <c r="H32" s="238">
        <v>50000</v>
      </c>
      <c r="I32" s="73">
        <v>125</v>
      </c>
      <c r="J32" s="238">
        <v>50000</v>
      </c>
      <c r="K32" s="73">
        <v>100</v>
      </c>
      <c r="L32" s="238">
        <v>50000</v>
      </c>
      <c r="M32" s="73">
        <v>100</v>
      </c>
    </row>
    <row r="33" spans="1:13" s="41" customFormat="1" ht="12.75" customHeight="1" x14ac:dyDescent="0.2">
      <c r="A33" s="80"/>
      <c r="B33" s="80"/>
      <c r="C33" s="80">
        <v>412</v>
      </c>
      <c r="D33" s="201" t="s">
        <v>80</v>
      </c>
      <c r="E33" s="259">
        <v>15821.63</v>
      </c>
      <c r="F33" s="198">
        <v>40000</v>
      </c>
      <c r="G33" s="247">
        <v>252.81845170187904</v>
      </c>
      <c r="H33" s="198">
        <v>50000</v>
      </c>
      <c r="I33" s="247">
        <v>125</v>
      </c>
      <c r="J33" s="198"/>
      <c r="K33" s="247"/>
      <c r="L33" s="198"/>
      <c r="M33" s="247"/>
    </row>
    <row r="34" spans="1:13" s="3" customFormat="1" x14ac:dyDescent="0.2">
      <c r="A34" s="200"/>
      <c r="B34" s="68">
        <v>42</v>
      </c>
      <c r="C34" s="200"/>
      <c r="D34" s="84" t="s">
        <v>8</v>
      </c>
      <c r="E34" s="258">
        <v>140536782.78999999</v>
      </c>
      <c r="F34" s="238">
        <v>267214000</v>
      </c>
      <c r="G34" s="73">
        <v>190.13812234430475</v>
      </c>
      <c r="H34" s="238">
        <v>16017500</v>
      </c>
      <c r="I34" s="73">
        <v>5.994259282822008</v>
      </c>
      <c r="J34" s="238">
        <v>6397500</v>
      </c>
      <c r="K34" s="73">
        <v>39.940689870454193</v>
      </c>
      <c r="L34" s="238">
        <v>4897500</v>
      </c>
      <c r="M34" s="73">
        <v>76.55334114888629</v>
      </c>
    </row>
    <row r="35" spans="1:13" s="41" customFormat="1" ht="12.75" customHeight="1" x14ac:dyDescent="0.2">
      <c r="A35" s="80"/>
      <c r="B35" s="80"/>
      <c r="C35" s="80">
        <v>421</v>
      </c>
      <c r="D35" s="192" t="s">
        <v>40</v>
      </c>
      <c r="E35" s="259">
        <v>19110941.640000001</v>
      </c>
      <c r="F35" s="198">
        <v>0</v>
      </c>
      <c r="G35" s="247">
        <v>0</v>
      </c>
      <c r="H35" s="198">
        <v>0</v>
      </c>
      <c r="I35" s="247" t="s">
        <v>69</v>
      </c>
      <c r="J35" s="198"/>
      <c r="K35" s="247"/>
      <c r="L35" s="198"/>
      <c r="M35" s="247"/>
    </row>
    <row r="36" spans="1:13" s="41" customFormat="1" x14ac:dyDescent="0.2">
      <c r="A36" s="80"/>
      <c r="B36" s="80"/>
      <c r="C36" s="80">
        <v>422</v>
      </c>
      <c r="D36" s="192" t="s">
        <v>9</v>
      </c>
      <c r="E36" s="259">
        <v>115786428.72999999</v>
      </c>
      <c r="F36" s="198">
        <v>255864000</v>
      </c>
      <c r="G36" s="247">
        <v>220.97926571052989</v>
      </c>
      <c r="H36" s="198">
        <v>4667500</v>
      </c>
      <c r="I36" s="247">
        <v>1.8242112997529938</v>
      </c>
      <c r="J36" s="198"/>
      <c r="K36" s="247"/>
      <c r="L36" s="198"/>
      <c r="M36" s="247"/>
    </row>
    <row r="37" spans="1:13" s="233" customFormat="1" x14ac:dyDescent="0.2">
      <c r="A37" s="244"/>
      <c r="B37" s="244"/>
      <c r="C37" s="80">
        <v>423</v>
      </c>
      <c r="D37" s="89" t="s">
        <v>85</v>
      </c>
      <c r="E37" s="250">
        <v>264992.42</v>
      </c>
      <c r="F37" s="76">
        <v>350000</v>
      </c>
      <c r="G37" s="247">
        <v>132.07924966306584</v>
      </c>
      <c r="H37" s="76">
        <v>350000</v>
      </c>
      <c r="I37" s="247">
        <v>100</v>
      </c>
      <c r="J37" s="76"/>
      <c r="K37" s="247"/>
      <c r="L37" s="76"/>
      <c r="M37" s="247"/>
    </row>
    <row r="38" spans="1:13" s="41" customFormat="1" x14ac:dyDescent="0.2">
      <c r="A38" s="80"/>
      <c r="B38" s="80"/>
      <c r="C38" s="80">
        <v>426</v>
      </c>
      <c r="D38" s="273" t="s">
        <v>10</v>
      </c>
      <c r="E38" s="259">
        <v>5374420</v>
      </c>
      <c r="F38" s="198">
        <v>11000000</v>
      </c>
      <c r="G38" s="247">
        <v>204.67324846215962</v>
      </c>
      <c r="H38" s="198">
        <v>11000000</v>
      </c>
      <c r="I38" s="247">
        <v>100</v>
      </c>
      <c r="J38" s="198"/>
      <c r="K38" s="247"/>
      <c r="L38" s="198"/>
      <c r="M38" s="247"/>
    </row>
    <row r="39" spans="1:13" s="3" customFormat="1" x14ac:dyDescent="0.2">
      <c r="A39" s="70"/>
      <c r="B39" s="70"/>
      <c r="C39" s="70"/>
      <c r="D39" s="39"/>
      <c r="E39" s="79"/>
      <c r="F39" s="249"/>
      <c r="G39" s="79"/>
      <c r="H39" s="249"/>
      <c r="J39" s="249"/>
      <c r="K39" s="231"/>
      <c r="L39" s="249"/>
      <c r="M39" s="231"/>
    </row>
    <row r="40" spans="1:13" s="3" customFormat="1" x14ac:dyDescent="0.2">
      <c r="A40" s="70"/>
      <c r="B40" s="70"/>
      <c r="C40" s="70"/>
      <c r="E40" s="4"/>
      <c r="F40" s="232"/>
      <c r="G40" s="4"/>
      <c r="H40" s="232"/>
      <c r="J40" s="232"/>
      <c r="K40" s="231"/>
      <c r="L40" s="232"/>
      <c r="M40" s="231"/>
    </row>
    <row r="41" spans="1:13" s="3" customFormat="1" x14ac:dyDescent="0.2">
      <c r="A41" s="70"/>
      <c r="B41" s="70"/>
      <c r="C41" s="70"/>
      <c r="E41" s="4"/>
      <c r="F41" s="232"/>
      <c r="G41" s="4"/>
      <c r="H41" s="232"/>
      <c r="J41" s="232"/>
      <c r="K41" s="231"/>
      <c r="L41" s="232"/>
      <c r="M41" s="231"/>
    </row>
    <row r="42" spans="1:13" s="3" customFormat="1" x14ac:dyDescent="0.2">
      <c r="A42" s="70"/>
      <c r="B42" s="70"/>
      <c r="C42" s="70"/>
      <c r="E42" s="4"/>
      <c r="F42" s="232"/>
      <c r="G42" s="4"/>
      <c r="H42" s="232"/>
      <c r="J42" s="232"/>
      <c r="K42" s="231"/>
      <c r="L42" s="232"/>
      <c r="M42" s="231"/>
    </row>
    <row r="43" spans="1:13" s="3" customFormat="1" x14ac:dyDescent="0.2">
      <c r="A43" s="70"/>
      <c r="B43" s="70"/>
      <c r="C43" s="70"/>
      <c r="E43" s="4"/>
      <c r="F43" s="232"/>
      <c r="G43" s="4"/>
      <c r="H43" s="232"/>
      <c r="J43" s="232"/>
      <c r="K43" s="231"/>
      <c r="L43" s="232"/>
      <c r="M43" s="231"/>
    </row>
    <row r="44" spans="1:13" s="3" customFormat="1" x14ac:dyDescent="0.2">
      <c r="A44" s="70"/>
      <c r="B44" s="70"/>
      <c r="C44" s="70"/>
      <c r="E44" s="4"/>
      <c r="F44" s="232"/>
      <c r="G44" s="4"/>
      <c r="H44" s="232"/>
      <c r="J44" s="232"/>
      <c r="K44" s="231"/>
      <c r="L44" s="232"/>
      <c r="M44" s="231"/>
    </row>
    <row r="45" spans="1:13" s="3" customFormat="1" x14ac:dyDescent="0.2">
      <c r="A45" s="70"/>
      <c r="B45" s="70"/>
      <c r="C45" s="70"/>
      <c r="E45" s="4"/>
      <c r="F45" s="232"/>
      <c r="G45" s="4"/>
      <c r="H45" s="232"/>
      <c r="J45" s="232"/>
      <c r="K45" s="231"/>
      <c r="L45" s="232"/>
      <c r="M45" s="231"/>
    </row>
    <row r="46" spans="1:13" s="3" customFormat="1" x14ac:dyDescent="0.2">
      <c r="A46" s="70"/>
      <c r="B46" s="70"/>
      <c r="C46" s="70"/>
      <c r="E46" s="4"/>
      <c r="F46" s="232"/>
      <c r="G46" s="4"/>
      <c r="H46" s="232"/>
      <c r="J46" s="232"/>
      <c r="K46" s="231"/>
      <c r="L46" s="232"/>
      <c r="M46" s="231"/>
    </row>
    <row r="47" spans="1:13" s="3" customFormat="1" x14ac:dyDescent="0.2">
      <c r="A47" s="70"/>
      <c r="B47" s="70"/>
      <c r="C47" s="70"/>
      <c r="E47" s="4"/>
      <c r="F47" s="232"/>
      <c r="G47" s="4"/>
      <c r="H47" s="232"/>
      <c r="J47" s="232"/>
      <c r="K47" s="231"/>
      <c r="L47" s="232"/>
      <c r="M47" s="231"/>
    </row>
    <row r="48" spans="1:13" s="3" customFormat="1" x14ac:dyDescent="0.2">
      <c r="A48" s="70"/>
      <c r="B48" s="70"/>
      <c r="C48" s="70"/>
      <c r="E48" s="4"/>
      <c r="F48" s="232"/>
      <c r="G48" s="4"/>
      <c r="H48" s="232"/>
      <c r="J48" s="232"/>
      <c r="K48" s="231"/>
      <c r="L48" s="232"/>
      <c r="M48" s="231"/>
    </row>
    <row r="49" spans="1:13" s="3" customFormat="1" x14ac:dyDescent="0.2">
      <c r="A49" s="70"/>
      <c r="B49" s="70"/>
      <c r="C49" s="70"/>
      <c r="E49" s="4"/>
      <c r="F49" s="232"/>
      <c r="G49" s="4"/>
      <c r="H49" s="232"/>
      <c r="J49" s="232"/>
      <c r="K49" s="231"/>
      <c r="L49" s="232"/>
      <c r="M49" s="231"/>
    </row>
    <row r="50" spans="1:13" s="3" customFormat="1" x14ac:dyDescent="0.2">
      <c r="A50" s="70"/>
      <c r="B50" s="70"/>
      <c r="C50" s="70"/>
      <c r="E50" s="4"/>
      <c r="F50" s="232"/>
      <c r="G50" s="4"/>
      <c r="H50" s="232"/>
      <c r="J50" s="232"/>
      <c r="K50" s="231"/>
      <c r="L50" s="232"/>
      <c r="M50" s="231"/>
    </row>
    <row r="51" spans="1:13" s="3" customFormat="1" x14ac:dyDescent="0.2">
      <c r="A51" s="70"/>
      <c r="B51" s="70"/>
      <c r="C51" s="70"/>
      <c r="E51" s="4"/>
      <c r="F51" s="232"/>
      <c r="G51" s="4"/>
      <c r="H51" s="232"/>
      <c r="J51" s="232"/>
      <c r="K51" s="231"/>
      <c r="L51" s="232"/>
      <c r="M51" s="231"/>
    </row>
    <row r="52" spans="1:13" s="3" customFormat="1" x14ac:dyDescent="0.2">
      <c r="A52" s="70"/>
      <c r="B52" s="70"/>
      <c r="C52" s="70"/>
      <c r="E52" s="4"/>
      <c r="F52" s="232"/>
      <c r="G52" s="4"/>
      <c r="H52" s="232"/>
      <c r="J52" s="232"/>
      <c r="K52" s="231"/>
      <c r="L52" s="232"/>
      <c r="M52" s="231"/>
    </row>
    <row r="53" spans="1:13" s="3" customFormat="1" x14ac:dyDescent="0.2">
      <c r="A53" s="70"/>
      <c r="B53" s="70"/>
      <c r="C53" s="70"/>
      <c r="E53" s="4"/>
      <c r="F53" s="232"/>
      <c r="G53" s="4"/>
      <c r="H53" s="232"/>
      <c r="J53" s="232"/>
      <c r="K53" s="231"/>
      <c r="L53" s="232"/>
      <c r="M53" s="231"/>
    </row>
    <row r="54" spans="1:13" s="3" customFormat="1" x14ac:dyDescent="0.2">
      <c r="A54" s="70"/>
      <c r="B54" s="70"/>
      <c r="C54" s="70"/>
      <c r="E54" s="4"/>
      <c r="F54" s="232"/>
      <c r="G54" s="4"/>
      <c r="H54" s="232"/>
      <c r="J54" s="232"/>
      <c r="K54" s="231"/>
      <c r="L54" s="232"/>
      <c r="M54" s="231"/>
    </row>
    <row r="55" spans="1:13" s="3" customFormat="1" x14ac:dyDescent="0.2">
      <c r="A55" s="70"/>
      <c r="B55" s="70"/>
      <c r="C55" s="70"/>
      <c r="E55" s="4"/>
      <c r="F55" s="232"/>
      <c r="G55" s="4"/>
      <c r="H55" s="232"/>
      <c r="J55" s="232"/>
      <c r="K55" s="231"/>
      <c r="L55" s="232"/>
      <c r="M55" s="231"/>
    </row>
    <row r="56" spans="1:13" s="3" customFormat="1" x14ac:dyDescent="0.2">
      <c r="A56" s="70"/>
      <c r="B56" s="70"/>
      <c r="C56" s="70"/>
      <c r="E56" s="4"/>
      <c r="F56" s="232"/>
      <c r="G56" s="4"/>
      <c r="H56" s="232"/>
      <c r="J56" s="232"/>
      <c r="K56" s="231"/>
      <c r="L56" s="232"/>
      <c r="M56" s="231"/>
    </row>
    <row r="57" spans="1:13" s="3" customFormat="1" x14ac:dyDescent="0.2">
      <c r="A57" s="70"/>
      <c r="B57" s="70"/>
      <c r="C57" s="70"/>
      <c r="E57" s="4"/>
      <c r="F57" s="232"/>
      <c r="G57" s="4"/>
      <c r="H57" s="232"/>
      <c r="J57" s="232"/>
      <c r="K57" s="231"/>
      <c r="L57" s="232"/>
      <c r="M57" s="231"/>
    </row>
    <row r="58" spans="1:13" s="3" customFormat="1" x14ac:dyDescent="0.2">
      <c r="A58" s="70"/>
      <c r="B58" s="70"/>
      <c r="C58" s="70"/>
      <c r="E58" s="4"/>
      <c r="F58" s="232"/>
      <c r="G58" s="4"/>
      <c r="H58" s="232"/>
      <c r="J58" s="232"/>
      <c r="K58" s="231"/>
      <c r="L58" s="232"/>
      <c r="M58" s="231"/>
    </row>
    <row r="59" spans="1:13" s="3" customFormat="1" x14ac:dyDescent="0.2">
      <c r="A59" s="70"/>
      <c r="B59" s="70"/>
      <c r="C59" s="70"/>
      <c r="E59" s="4"/>
      <c r="F59" s="232"/>
      <c r="G59" s="4"/>
      <c r="H59" s="232"/>
      <c r="J59" s="232"/>
      <c r="K59" s="231"/>
      <c r="L59" s="232"/>
      <c r="M59" s="231"/>
    </row>
    <row r="60" spans="1:13" s="3" customFormat="1" x14ac:dyDescent="0.2">
      <c r="A60" s="70"/>
      <c r="B60" s="70"/>
      <c r="C60" s="70"/>
      <c r="E60" s="4"/>
      <c r="F60" s="232"/>
      <c r="G60" s="4"/>
      <c r="H60" s="232"/>
      <c r="J60" s="232"/>
      <c r="K60" s="231"/>
      <c r="L60" s="232"/>
      <c r="M60" s="231"/>
    </row>
    <row r="61" spans="1:13" s="3" customFormat="1" x14ac:dyDescent="0.2">
      <c r="A61" s="70"/>
      <c r="B61" s="70"/>
      <c r="C61" s="70"/>
      <c r="E61" s="4"/>
      <c r="F61" s="232"/>
      <c r="G61" s="4"/>
      <c r="H61" s="232"/>
      <c r="J61" s="232"/>
      <c r="K61" s="231"/>
      <c r="L61" s="232"/>
      <c r="M61" s="231"/>
    </row>
    <row r="62" spans="1:13" s="3" customFormat="1" x14ac:dyDescent="0.2">
      <c r="A62" s="70"/>
      <c r="B62" s="70"/>
      <c r="C62" s="70"/>
      <c r="E62" s="4"/>
      <c r="F62" s="232"/>
      <c r="G62" s="4"/>
      <c r="H62" s="232"/>
      <c r="J62" s="232"/>
      <c r="K62" s="231"/>
      <c r="L62" s="232"/>
      <c r="M62" s="231"/>
    </row>
    <row r="63" spans="1:13" s="3" customFormat="1" x14ac:dyDescent="0.2">
      <c r="A63" s="70"/>
      <c r="B63" s="70"/>
      <c r="C63" s="70"/>
      <c r="E63" s="4"/>
      <c r="F63" s="232"/>
      <c r="G63" s="4"/>
      <c r="H63" s="232"/>
      <c r="J63" s="232"/>
      <c r="K63" s="231"/>
      <c r="L63" s="232"/>
      <c r="M63" s="231"/>
    </row>
    <row r="64" spans="1:13" s="3" customFormat="1" x14ac:dyDescent="0.2">
      <c r="A64" s="70"/>
      <c r="B64" s="70"/>
      <c r="C64" s="70"/>
      <c r="E64" s="4"/>
      <c r="F64" s="232"/>
      <c r="G64" s="4"/>
      <c r="H64" s="232"/>
      <c r="J64" s="232"/>
      <c r="K64" s="231"/>
      <c r="L64" s="232"/>
      <c r="M64" s="231"/>
    </row>
    <row r="65" spans="1:13" s="3" customFormat="1" x14ac:dyDescent="0.2">
      <c r="A65" s="70"/>
      <c r="B65" s="70"/>
      <c r="C65" s="70"/>
      <c r="E65" s="4"/>
      <c r="F65" s="232"/>
      <c r="G65" s="4"/>
      <c r="H65" s="232"/>
      <c r="J65" s="232"/>
      <c r="K65" s="231"/>
      <c r="L65" s="232"/>
      <c r="M65" s="231"/>
    </row>
    <row r="66" spans="1:13" s="3" customFormat="1" x14ac:dyDescent="0.2">
      <c r="A66" s="70"/>
      <c r="B66" s="70"/>
      <c r="C66" s="70"/>
      <c r="E66" s="4"/>
      <c r="F66" s="232"/>
      <c r="G66" s="4"/>
      <c r="H66" s="232"/>
      <c r="J66" s="232"/>
      <c r="K66" s="231"/>
      <c r="L66" s="232"/>
      <c r="M66" s="231"/>
    </row>
    <row r="67" spans="1:13" s="3" customFormat="1" x14ac:dyDescent="0.2">
      <c r="A67" s="70"/>
      <c r="B67" s="70"/>
      <c r="C67" s="70"/>
      <c r="E67" s="4"/>
      <c r="F67" s="232"/>
      <c r="G67" s="4"/>
      <c r="H67" s="232"/>
      <c r="J67" s="232"/>
      <c r="K67" s="231"/>
      <c r="L67" s="232"/>
      <c r="M67" s="231"/>
    </row>
    <row r="68" spans="1:13" s="3" customFormat="1" x14ac:dyDescent="0.2">
      <c r="A68" s="70"/>
      <c r="B68" s="70"/>
      <c r="C68" s="70"/>
      <c r="E68" s="4"/>
      <c r="F68" s="232"/>
      <c r="G68" s="4"/>
      <c r="H68" s="232"/>
      <c r="J68" s="232"/>
      <c r="K68" s="231"/>
      <c r="L68" s="232"/>
      <c r="M68" s="231"/>
    </row>
    <row r="69" spans="1:13" s="3" customFormat="1" x14ac:dyDescent="0.2">
      <c r="A69" s="70"/>
      <c r="B69" s="70"/>
      <c r="C69" s="70"/>
      <c r="E69" s="4"/>
      <c r="F69" s="232"/>
      <c r="G69" s="4"/>
      <c r="H69" s="232"/>
      <c r="J69" s="232"/>
      <c r="K69" s="231"/>
      <c r="L69" s="232"/>
      <c r="M69" s="231"/>
    </row>
    <row r="70" spans="1:13" s="3" customFormat="1" x14ac:dyDescent="0.2">
      <c r="A70" s="70"/>
      <c r="B70" s="70"/>
      <c r="C70" s="70"/>
      <c r="E70" s="4"/>
      <c r="F70" s="232"/>
      <c r="G70" s="4"/>
      <c r="H70" s="232"/>
      <c r="J70" s="232"/>
      <c r="K70" s="231"/>
      <c r="L70" s="232"/>
      <c r="M70" s="231"/>
    </row>
    <row r="71" spans="1:13" s="3" customFormat="1" x14ac:dyDescent="0.2">
      <c r="A71" s="70"/>
      <c r="B71" s="70"/>
      <c r="C71" s="70"/>
      <c r="E71" s="4"/>
      <c r="F71" s="232"/>
      <c r="G71" s="4"/>
      <c r="H71" s="232"/>
      <c r="J71" s="232"/>
      <c r="K71" s="231"/>
      <c r="L71" s="232"/>
      <c r="M71" s="231"/>
    </row>
    <row r="72" spans="1:13" s="3" customFormat="1" x14ac:dyDescent="0.2">
      <c r="A72" s="70"/>
      <c r="B72" s="70"/>
      <c r="C72" s="70"/>
      <c r="E72" s="4"/>
      <c r="F72" s="232"/>
      <c r="G72" s="4"/>
      <c r="H72" s="232"/>
      <c r="J72" s="232"/>
      <c r="K72" s="231"/>
      <c r="L72" s="232"/>
      <c r="M72" s="231"/>
    </row>
    <row r="73" spans="1:13" s="3" customFormat="1" x14ac:dyDescent="0.2">
      <c r="A73" s="70"/>
      <c r="B73" s="70"/>
      <c r="C73" s="70"/>
      <c r="E73" s="4"/>
      <c r="F73" s="232"/>
      <c r="G73" s="4"/>
      <c r="H73" s="232"/>
      <c r="J73" s="232"/>
      <c r="K73" s="231"/>
      <c r="L73" s="232"/>
      <c r="M73" s="231"/>
    </row>
    <row r="74" spans="1:13" s="3" customFormat="1" x14ac:dyDescent="0.2">
      <c r="A74" s="70"/>
      <c r="B74" s="70"/>
      <c r="C74" s="70"/>
      <c r="E74" s="4"/>
      <c r="F74" s="232"/>
      <c r="G74" s="4"/>
      <c r="H74" s="232"/>
      <c r="J74" s="232"/>
      <c r="K74" s="231"/>
      <c r="L74" s="232"/>
      <c r="M74" s="231"/>
    </row>
    <row r="75" spans="1:13" s="3" customFormat="1" x14ac:dyDescent="0.2">
      <c r="A75" s="70"/>
      <c r="B75" s="70"/>
      <c r="C75" s="70"/>
      <c r="E75" s="4"/>
      <c r="F75" s="232"/>
      <c r="G75" s="4"/>
      <c r="H75" s="232"/>
      <c r="J75" s="232"/>
      <c r="K75" s="231"/>
      <c r="L75" s="232"/>
      <c r="M75" s="231"/>
    </row>
    <row r="76" spans="1:13" s="3" customFormat="1" x14ac:dyDescent="0.2">
      <c r="A76" s="70"/>
      <c r="B76" s="70"/>
      <c r="C76" s="70"/>
      <c r="E76" s="4"/>
      <c r="F76" s="232"/>
      <c r="G76" s="4"/>
      <c r="H76" s="232"/>
      <c r="J76" s="232"/>
      <c r="K76" s="231"/>
      <c r="L76" s="232"/>
      <c r="M76" s="231"/>
    </row>
    <row r="77" spans="1:13" s="3" customFormat="1" x14ac:dyDescent="0.2">
      <c r="A77" s="70"/>
      <c r="B77" s="70"/>
      <c r="C77" s="70"/>
      <c r="E77" s="4"/>
      <c r="F77" s="232"/>
      <c r="G77" s="4"/>
      <c r="H77" s="232"/>
      <c r="J77" s="232"/>
      <c r="K77" s="231"/>
      <c r="L77" s="232"/>
      <c r="M77" s="231"/>
    </row>
    <row r="78" spans="1:13" s="3" customFormat="1" x14ac:dyDescent="0.2">
      <c r="A78" s="70"/>
      <c r="B78" s="70"/>
      <c r="C78" s="70"/>
      <c r="E78" s="4"/>
      <c r="F78" s="232"/>
      <c r="G78" s="4"/>
      <c r="H78" s="232"/>
      <c r="J78" s="232"/>
      <c r="K78" s="231"/>
      <c r="L78" s="232"/>
      <c r="M78" s="231"/>
    </row>
    <row r="79" spans="1:13" s="3" customFormat="1" x14ac:dyDescent="0.2">
      <c r="A79" s="70"/>
      <c r="B79" s="70"/>
      <c r="C79" s="70"/>
      <c r="E79" s="4"/>
      <c r="F79" s="232"/>
      <c r="G79" s="4"/>
      <c r="H79" s="232"/>
      <c r="J79" s="232"/>
      <c r="K79" s="231"/>
      <c r="L79" s="232"/>
      <c r="M79" s="231"/>
    </row>
    <row r="80" spans="1:13" s="3" customFormat="1" x14ac:dyDescent="0.2">
      <c r="A80" s="70"/>
      <c r="B80" s="70"/>
      <c r="C80" s="70"/>
      <c r="E80" s="4"/>
      <c r="F80" s="232"/>
      <c r="G80" s="4"/>
      <c r="H80" s="232"/>
      <c r="J80" s="232"/>
      <c r="K80" s="231"/>
      <c r="L80" s="232"/>
      <c r="M80" s="231"/>
    </row>
    <row r="81" spans="1:13" s="3" customFormat="1" x14ac:dyDescent="0.2">
      <c r="A81" s="70"/>
      <c r="B81" s="70"/>
      <c r="C81" s="70"/>
      <c r="E81" s="4"/>
      <c r="F81" s="232"/>
      <c r="G81" s="4"/>
      <c r="H81" s="232"/>
      <c r="J81" s="232"/>
      <c r="K81" s="231"/>
      <c r="L81" s="232"/>
      <c r="M81" s="231"/>
    </row>
    <row r="82" spans="1:13" s="3" customFormat="1" x14ac:dyDescent="0.2">
      <c r="A82" s="70"/>
      <c r="B82" s="70"/>
      <c r="C82" s="70"/>
      <c r="E82" s="4"/>
      <c r="F82" s="232"/>
      <c r="G82" s="4"/>
      <c r="H82" s="232"/>
      <c r="J82" s="232"/>
      <c r="K82" s="231"/>
      <c r="L82" s="232"/>
      <c r="M82" s="231"/>
    </row>
    <row r="83" spans="1:13" s="3" customFormat="1" x14ac:dyDescent="0.2">
      <c r="A83" s="70"/>
      <c r="B83" s="70"/>
      <c r="C83" s="70"/>
      <c r="E83" s="4"/>
      <c r="F83" s="232"/>
      <c r="G83" s="4"/>
      <c r="H83" s="232"/>
      <c r="J83" s="232"/>
      <c r="K83" s="231"/>
      <c r="L83" s="232"/>
      <c r="M83" s="231"/>
    </row>
    <row r="84" spans="1:13" s="3" customFormat="1" x14ac:dyDescent="0.2">
      <c r="A84" s="70"/>
      <c r="B84" s="70"/>
      <c r="C84" s="70"/>
      <c r="E84" s="4"/>
      <c r="F84" s="232"/>
      <c r="G84" s="4"/>
      <c r="H84" s="232"/>
      <c r="J84" s="232"/>
      <c r="K84" s="231"/>
      <c r="L84" s="232"/>
      <c r="M84" s="231"/>
    </row>
    <row r="85" spans="1:13" s="3" customFormat="1" x14ac:dyDescent="0.2">
      <c r="A85" s="70"/>
      <c r="B85" s="70"/>
      <c r="C85" s="70"/>
      <c r="E85" s="4"/>
      <c r="F85" s="232"/>
      <c r="G85" s="4"/>
      <c r="H85" s="232"/>
      <c r="J85" s="232"/>
      <c r="K85" s="231"/>
      <c r="L85" s="232"/>
      <c r="M85" s="231"/>
    </row>
    <row r="86" spans="1:13" s="3" customFormat="1" x14ac:dyDescent="0.2">
      <c r="A86" s="70"/>
      <c r="B86" s="70"/>
      <c r="C86" s="70"/>
      <c r="E86" s="4"/>
      <c r="F86" s="232"/>
      <c r="G86" s="4"/>
      <c r="H86" s="232"/>
      <c r="J86" s="232"/>
      <c r="K86" s="231"/>
      <c r="L86" s="232"/>
      <c r="M86" s="231"/>
    </row>
    <row r="87" spans="1:13" s="3" customFormat="1" x14ac:dyDescent="0.2">
      <c r="A87" s="70"/>
      <c r="B87" s="70"/>
      <c r="C87" s="70"/>
      <c r="E87" s="4"/>
      <c r="F87" s="232"/>
      <c r="G87" s="4"/>
      <c r="H87" s="232"/>
      <c r="J87" s="232"/>
      <c r="K87" s="231"/>
      <c r="L87" s="232"/>
      <c r="M87" s="231"/>
    </row>
    <row r="88" spans="1:13" s="3" customFormat="1" x14ac:dyDescent="0.2">
      <c r="A88" s="70"/>
      <c r="B88" s="70"/>
      <c r="C88" s="70"/>
      <c r="E88" s="4"/>
      <c r="F88" s="232"/>
      <c r="G88" s="4"/>
      <c r="H88" s="232"/>
      <c r="J88" s="232"/>
      <c r="K88" s="231"/>
      <c r="L88" s="232"/>
      <c r="M88" s="231"/>
    </row>
    <row r="89" spans="1:13" s="3" customFormat="1" x14ac:dyDescent="0.2">
      <c r="A89" s="70"/>
      <c r="B89" s="70"/>
      <c r="C89" s="70"/>
      <c r="E89" s="4"/>
      <c r="F89" s="232"/>
      <c r="G89" s="4"/>
      <c r="H89" s="232"/>
      <c r="J89" s="232"/>
      <c r="K89" s="231"/>
      <c r="L89" s="232"/>
      <c r="M89" s="231"/>
    </row>
    <row r="90" spans="1:13" s="3" customFormat="1" x14ac:dyDescent="0.2">
      <c r="A90" s="70"/>
      <c r="B90" s="70"/>
      <c r="C90" s="70"/>
      <c r="E90" s="4"/>
      <c r="F90" s="232"/>
      <c r="G90" s="4"/>
      <c r="H90" s="232"/>
      <c r="J90" s="232"/>
      <c r="K90" s="231"/>
      <c r="L90" s="232"/>
      <c r="M90" s="231"/>
    </row>
    <row r="91" spans="1:13" s="3" customFormat="1" x14ac:dyDescent="0.2">
      <c r="A91" s="70"/>
      <c r="B91" s="70"/>
      <c r="C91" s="70"/>
      <c r="E91" s="4"/>
      <c r="F91" s="232"/>
      <c r="G91" s="4"/>
      <c r="H91" s="232"/>
      <c r="J91" s="232"/>
      <c r="K91" s="231"/>
      <c r="L91" s="232"/>
      <c r="M91" s="231"/>
    </row>
    <row r="92" spans="1:13" s="3" customFormat="1" x14ac:dyDescent="0.2">
      <c r="A92" s="70"/>
      <c r="B92" s="70"/>
      <c r="C92" s="70"/>
      <c r="E92" s="4"/>
      <c r="F92" s="232"/>
      <c r="G92" s="4"/>
      <c r="H92" s="232"/>
      <c r="J92" s="232"/>
      <c r="K92" s="231"/>
      <c r="L92" s="232"/>
      <c r="M92" s="231"/>
    </row>
    <row r="93" spans="1:13" s="3" customFormat="1" x14ac:dyDescent="0.2">
      <c r="A93" s="70"/>
      <c r="B93" s="70"/>
      <c r="C93" s="70"/>
      <c r="E93" s="4"/>
      <c r="F93" s="232"/>
      <c r="G93" s="4"/>
      <c r="H93" s="232"/>
      <c r="J93" s="232"/>
      <c r="K93" s="231"/>
      <c r="L93" s="232"/>
      <c r="M93" s="231"/>
    </row>
    <row r="94" spans="1:13" s="3" customFormat="1" x14ac:dyDescent="0.2">
      <c r="A94" s="70"/>
      <c r="B94" s="70"/>
      <c r="C94" s="70"/>
      <c r="E94" s="4"/>
      <c r="F94" s="232"/>
      <c r="G94" s="4"/>
      <c r="H94" s="232"/>
      <c r="J94" s="232"/>
      <c r="K94" s="231"/>
      <c r="L94" s="232"/>
      <c r="M94" s="231"/>
    </row>
    <row r="95" spans="1:13" s="3" customFormat="1" x14ac:dyDescent="0.2">
      <c r="A95" s="70"/>
      <c r="B95" s="70"/>
      <c r="C95" s="70"/>
      <c r="E95" s="4"/>
      <c r="F95" s="232"/>
      <c r="G95" s="4"/>
      <c r="H95" s="232"/>
      <c r="J95" s="232"/>
      <c r="K95" s="231"/>
      <c r="L95" s="232"/>
      <c r="M95" s="231"/>
    </row>
    <row r="96" spans="1:13" s="3" customFormat="1" x14ac:dyDescent="0.2">
      <c r="A96" s="70"/>
      <c r="B96" s="70"/>
      <c r="C96" s="70"/>
      <c r="E96" s="4"/>
      <c r="F96" s="232"/>
      <c r="G96" s="4"/>
      <c r="H96" s="232"/>
      <c r="J96" s="232"/>
      <c r="K96" s="231"/>
      <c r="L96" s="232"/>
      <c r="M96" s="231"/>
    </row>
    <row r="97" spans="1:13" s="3" customFormat="1" x14ac:dyDescent="0.2">
      <c r="A97" s="70"/>
      <c r="B97" s="70"/>
      <c r="C97" s="70"/>
      <c r="E97" s="4"/>
      <c r="F97" s="232"/>
      <c r="G97" s="4"/>
      <c r="H97" s="232"/>
      <c r="J97" s="232"/>
      <c r="K97" s="231"/>
      <c r="L97" s="232"/>
      <c r="M97" s="231"/>
    </row>
    <row r="98" spans="1:13" s="3" customFormat="1" x14ac:dyDescent="0.2">
      <c r="A98" s="70"/>
      <c r="B98" s="70"/>
      <c r="C98" s="70"/>
      <c r="E98" s="4"/>
      <c r="F98" s="232"/>
      <c r="G98" s="4"/>
      <c r="H98" s="232"/>
      <c r="J98" s="232"/>
      <c r="K98" s="231"/>
      <c r="L98" s="232"/>
      <c r="M98" s="231"/>
    </row>
    <row r="99" spans="1:13" s="3" customFormat="1" x14ac:dyDescent="0.2">
      <c r="A99" s="70"/>
      <c r="B99" s="70"/>
      <c r="C99" s="70"/>
      <c r="E99" s="4"/>
      <c r="F99" s="232"/>
      <c r="G99" s="4"/>
      <c r="H99" s="232"/>
      <c r="J99" s="232"/>
      <c r="K99" s="231"/>
      <c r="L99" s="232"/>
      <c r="M99" s="231"/>
    </row>
    <row r="100" spans="1:13" s="3" customFormat="1" x14ac:dyDescent="0.2">
      <c r="A100" s="70"/>
      <c r="B100" s="70"/>
      <c r="C100" s="70"/>
      <c r="E100" s="4"/>
      <c r="F100" s="232"/>
      <c r="G100" s="4"/>
      <c r="H100" s="232"/>
      <c r="J100" s="232"/>
      <c r="K100" s="231"/>
      <c r="L100" s="232"/>
      <c r="M100" s="231"/>
    </row>
    <row r="101" spans="1:13" s="3" customFormat="1" x14ac:dyDescent="0.2">
      <c r="A101" s="70"/>
      <c r="B101" s="70"/>
      <c r="C101" s="70"/>
      <c r="E101" s="4"/>
      <c r="F101" s="232"/>
      <c r="G101" s="4"/>
      <c r="H101" s="232"/>
      <c r="J101" s="232"/>
      <c r="K101" s="231"/>
      <c r="L101" s="232"/>
      <c r="M101" s="231"/>
    </row>
    <row r="102" spans="1:13" s="3" customFormat="1" x14ac:dyDescent="0.2">
      <c r="A102" s="70"/>
      <c r="B102" s="70"/>
      <c r="C102" s="70"/>
      <c r="E102" s="4"/>
      <c r="F102" s="232"/>
      <c r="G102" s="4"/>
      <c r="H102" s="232"/>
      <c r="J102" s="232"/>
      <c r="K102" s="231"/>
      <c r="L102" s="232"/>
      <c r="M102" s="231"/>
    </row>
    <row r="103" spans="1:13" s="3" customFormat="1" x14ac:dyDescent="0.2">
      <c r="A103" s="70"/>
      <c r="B103" s="70"/>
      <c r="C103" s="70"/>
      <c r="E103" s="4"/>
      <c r="F103" s="232"/>
      <c r="G103" s="4"/>
      <c r="H103" s="232"/>
      <c r="J103" s="232"/>
      <c r="K103" s="231"/>
      <c r="L103" s="232"/>
      <c r="M103" s="231"/>
    </row>
    <row r="104" spans="1:13" s="3" customFormat="1" x14ac:dyDescent="0.2">
      <c r="A104" s="70"/>
      <c r="B104" s="70"/>
      <c r="C104" s="70"/>
      <c r="E104" s="4"/>
      <c r="F104" s="232"/>
      <c r="G104" s="4"/>
      <c r="H104" s="232"/>
      <c r="J104" s="232"/>
      <c r="K104" s="231"/>
      <c r="L104" s="232"/>
      <c r="M104" s="231"/>
    </row>
    <row r="105" spans="1:13" s="3" customFormat="1" x14ac:dyDescent="0.2">
      <c r="A105" s="70"/>
      <c r="B105" s="70"/>
      <c r="C105" s="70"/>
      <c r="E105" s="4"/>
      <c r="F105" s="232"/>
      <c r="G105" s="4"/>
      <c r="H105" s="232"/>
      <c r="J105" s="232"/>
      <c r="K105" s="231"/>
      <c r="L105" s="232"/>
      <c r="M105" s="231"/>
    </row>
    <row r="106" spans="1:13" s="3" customFormat="1" x14ac:dyDescent="0.2">
      <c r="A106" s="70"/>
      <c r="B106" s="70"/>
      <c r="C106" s="70"/>
      <c r="E106" s="4"/>
      <c r="F106" s="232"/>
      <c r="G106" s="4"/>
      <c r="H106" s="232"/>
      <c r="J106" s="232"/>
      <c r="K106" s="231"/>
      <c r="L106" s="232"/>
      <c r="M106" s="231"/>
    </row>
    <row r="107" spans="1:13" s="3" customFormat="1" x14ac:dyDescent="0.2">
      <c r="A107" s="70"/>
      <c r="B107" s="70"/>
      <c r="C107" s="70"/>
      <c r="E107" s="4"/>
      <c r="F107" s="232"/>
      <c r="G107" s="4"/>
      <c r="H107" s="232"/>
      <c r="J107" s="232"/>
      <c r="K107" s="231"/>
      <c r="L107" s="232"/>
      <c r="M107" s="231"/>
    </row>
    <row r="108" spans="1:13" s="3" customFormat="1" x14ac:dyDescent="0.2">
      <c r="A108" s="70"/>
      <c r="B108" s="70"/>
      <c r="C108" s="70"/>
      <c r="E108" s="4"/>
      <c r="F108" s="232"/>
      <c r="G108" s="4"/>
      <c r="H108" s="232"/>
      <c r="J108" s="232"/>
      <c r="K108" s="231"/>
      <c r="L108" s="232"/>
      <c r="M108" s="231"/>
    </row>
    <row r="109" spans="1:13" s="3" customFormat="1" x14ac:dyDescent="0.2">
      <c r="A109" s="70"/>
      <c r="B109" s="70"/>
      <c r="C109" s="70"/>
      <c r="E109" s="4"/>
      <c r="F109" s="232"/>
      <c r="G109" s="4"/>
      <c r="H109" s="232"/>
      <c r="J109" s="232"/>
      <c r="K109" s="231"/>
      <c r="L109" s="232"/>
      <c r="M109" s="231"/>
    </row>
    <row r="110" spans="1:13" s="3" customFormat="1" x14ac:dyDescent="0.2">
      <c r="A110" s="70"/>
      <c r="B110" s="70"/>
      <c r="C110" s="70"/>
      <c r="E110" s="4"/>
      <c r="F110" s="232"/>
      <c r="G110" s="4"/>
      <c r="H110" s="232"/>
      <c r="J110" s="232"/>
      <c r="K110" s="231"/>
      <c r="L110" s="232"/>
      <c r="M110" s="231"/>
    </row>
    <row r="111" spans="1:13" s="3" customFormat="1" x14ac:dyDescent="0.2">
      <c r="A111" s="70"/>
      <c r="B111" s="70"/>
      <c r="C111" s="70"/>
      <c r="E111" s="4"/>
      <c r="F111" s="232"/>
      <c r="G111" s="4"/>
      <c r="H111" s="232"/>
      <c r="J111" s="232"/>
      <c r="K111" s="231"/>
      <c r="L111" s="232"/>
      <c r="M111" s="231"/>
    </row>
    <row r="112" spans="1:13" s="3" customFormat="1" x14ac:dyDescent="0.2">
      <c r="A112" s="70"/>
      <c r="B112" s="70"/>
      <c r="C112" s="70"/>
      <c r="E112" s="4"/>
      <c r="F112" s="232"/>
      <c r="G112" s="4"/>
      <c r="H112" s="232"/>
      <c r="J112" s="232"/>
      <c r="K112" s="231"/>
      <c r="L112" s="232"/>
      <c r="M112" s="231"/>
    </row>
    <row r="113" spans="1:13" s="3" customFormat="1" x14ac:dyDescent="0.2">
      <c r="A113" s="70"/>
      <c r="B113" s="70"/>
      <c r="C113" s="70"/>
      <c r="E113" s="4"/>
      <c r="F113" s="232"/>
      <c r="G113" s="4"/>
      <c r="H113" s="232"/>
      <c r="J113" s="232"/>
      <c r="K113" s="231"/>
      <c r="L113" s="232"/>
      <c r="M113" s="231"/>
    </row>
    <row r="114" spans="1:13" s="3" customFormat="1" x14ac:dyDescent="0.2">
      <c r="A114" s="70"/>
      <c r="B114" s="70"/>
      <c r="C114" s="70"/>
      <c r="E114" s="4"/>
      <c r="F114" s="232"/>
      <c r="G114" s="4"/>
      <c r="H114" s="232"/>
      <c r="J114" s="232"/>
      <c r="K114" s="231"/>
      <c r="L114" s="232"/>
      <c r="M114" s="231"/>
    </row>
    <row r="115" spans="1:13" s="3" customFormat="1" x14ac:dyDescent="0.2">
      <c r="A115" s="70"/>
      <c r="B115" s="70"/>
      <c r="C115" s="70"/>
      <c r="E115" s="4"/>
      <c r="F115" s="232"/>
      <c r="G115" s="4"/>
      <c r="H115" s="232"/>
      <c r="J115" s="232"/>
      <c r="K115" s="231"/>
      <c r="L115" s="232"/>
      <c r="M115" s="231"/>
    </row>
    <row r="116" spans="1:13" s="3" customFormat="1" x14ac:dyDescent="0.2">
      <c r="A116" s="70"/>
      <c r="B116" s="70"/>
      <c r="C116" s="70"/>
      <c r="E116" s="4"/>
      <c r="F116" s="232"/>
      <c r="G116" s="4"/>
      <c r="H116" s="232"/>
      <c r="J116" s="232"/>
      <c r="K116" s="231"/>
      <c r="L116" s="232"/>
      <c r="M116" s="231"/>
    </row>
    <row r="117" spans="1:13" s="3" customFormat="1" x14ac:dyDescent="0.2">
      <c r="A117" s="70"/>
      <c r="B117" s="70"/>
      <c r="C117" s="70"/>
      <c r="E117" s="4"/>
      <c r="F117" s="232"/>
      <c r="G117" s="4"/>
      <c r="H117" s="232"/>
      <c r="J117" s="232"/>
      <c r="K117" s="231"/>
      <c r="L117" s="232"/>
      <c r="M117" s="231"/>
    </row>
    <row r="118" spans="1:13" s="3" customFormat="1" x14ac:dyDescent="0.2">
      <c r="A118" s="70"/>
      <c r="B118" s="70"/>
      <c r="C118" s="70"/>
      <c r="E118" s="4"/>
      <c r="F118" s="232"/>
      <c r="G118" s="4"/>
      <c r="H118" s="232"/>
      <c r="J118" s="232"/>
      <c r="K118" s="231"/>
      <c r="L118" s="232"/>
      <c r="M118" s="231"/>
    </row>
    <row r="119" spans="1:13" s="3" customFormat="1" x14ac:dyDescent="0.2">
      <c r="A119" s="70"/>
      <c r="B119" s="70"/>
      <c r="C119" s="70"/>
      <c r="E119" s="4"/>
      <c r="F119" s="232"/>
      <c r="G119" s="4"/>
      <c r="H119" s="232"/>
      <c r="J119" s="232"/>
      <c r="K119" s="231"/>
      <c r="L119" s="232"/>
      <c r="M119" s="231"/>
    </row>
    <row r="120" spans="1:13" s="3" customFormat="1" x14ac:dyDescent="0.2">
      <c r="A120" s="70"/>
      <c r="B120" s="70"/>
      <c r="C120" s="70"/>
      <c r="E120" s="4"/>
      <c r="F120" s="232"/>
      <c r="G120" s="4"/>
      <c r="H120" s="232"/>
      <c r="J120" s="232"/>
      <c r="K120" s="231"/>
      <c r="L120" s="232"/>
      <c r="M120" s="231"/>
    </row>
    <row r="121" spans="1:13" s="3" customFormat="1" x14ac:dyDescent="0.2">
      <c r="A121" s="70"/>
      <c r="B121" s="70"/>
      <c r="C121" s="70"/>
      <c r="E121" s="4"/>
      <c r="F121" s="232"/>
      <c r="G121" s="4"/>
      <c r="H121" s="232"/>
      <c r="J121" s="232"/>
      <c r="K121" s="231"/>
      <c r="L121" s="232"/>
      <c r="M121" s="231"/>
    </row>
    <row r="122" spans="1:13" s="3" customFormat="1" x14ac:dyDescent="0.2">
      <c r="A122" s="70"/>
      <c r="B122" s="70"/>
      <c r="C122" s="70"/>
      <c r="E122" s="4"/>
      <c r="F122" s="232"/>
      <c r="G122" s="4"/>
      <c r="H122" s="232"/>
      <c r="J122" s="232"/>
      <c r="K122" s="231"/>
      <c r="L122" s="232"/>
      <c r="M122" s="231"/>
    </row>
    <row r="123" spans="1:13" s="3" customFormat="1" x14ac:dyDescent="0.2">
      <c r="A123" s="70"/>
      <c r="B123" s="70"/>
      <c r="C123" s="70"/>
      <c r="E123" s="4"/>
      <c r="F123" s="232"/>
      <c r="G123" s="4"/>
      <c r="H123" s="232"/>
      <c r="J123" s="232"/>
      <c r="K123" s="231"/>
      <c r="L123" s="232"/>
      <c r="M123" s="231"/>
    </row>
    <row r="124" spans="1:13" s="3" customFormat="1" x14ac:dyDescent="0.2">
      <c r="A124" s="70"/>
      <c r="B124" s="70"/>
      <c r="C124" s="70"/>
      <c r="E124" s="4"/>
      <c r="F124" s="232"/>
      <c r="G124" s="4"/>
      <c r="H124" s="232"/>
      <c r="J124" s="232"/>
      <c r="K124" s="231"/>
      <c r="L124" s="232"/>
      <c r="M124" s="231"/>
    </row>
    <row r="125" spans="1:13" s="3" customFormat="1" x14ac:dyDescent="0.2">
      <c r="A125" s="70"/>
      <c r="B125" s="70"/>
      <c r="C125" s="70"/>
      <c r="E125" s="4"/>
      <c r="F125" s="232"/>
      <c r="G125" s="4"/>
      <c r="H125" s="232"/>
      <c r="J125" s="232"/>
      <c r="K125" s="231"/>
      <c r="L125" s="232"/>
      <c r="M125" s="231"/>
    </row>
    <row r="126" spans="1:13" s="3" customFormat="1" x14ac:dyDescent="0.2">
      <c r="A126" s="70"/>
      <c r="B126" s="70"/>
      <c r="C126" s="70"/>
      <c r="E126" s="4"/>
      <c r="F126" s="232"/>
      <c r="G126" s="4"/>
      <c r="H126" s="232"/>
      <c r="J126" s="232"/>
      <c r="K126" s="231"/>
      <c r="L126" s="232"/>
      <c r="M126" s="231"/>
    </row>
    <row r="127" spans="1:13" s="3" customFormat="1" x14ac:dyDescent="0.2">
      <c r="A127" s="70"/>
      <c r="B127" s="70"/>
      <c r="C127" s="70"/>
      <c r="E127" s="4"/>
      <c r="F127" s="232"/>
      <c r="G127" s="4"/>
      <c r="H127" s="232"/>
      <c r="J127" s="232"/>
      <c r="K127" s="231"/>
      <c r="L127" s="232"/>
      <c r="M127" s="231"/>
    </row>
    <row r="128" spans="1:13" s="3" customFormat="1" x14ac:dyDescent="0.2">
      <c r="A128" s="70"/>
      <c r="B128" s="70"/>
      <c r="C128" s="70"/>
      <c r="E128" s="4"/>
      <c r="F128" s="232"/>
      <c r="G128" s="4"/>
      <c r="H128" s="232"/>
      <c r="J128" s="232"/>
      <c r="K128" s="231"/>
      <c r="L128" s="232"/>
      <c r="M128" s="231"/>
    </row>
    <row r="129" spans="1:13" s="3" customFormat="1" x14ac:dyDescent="0.2">
      <c r="A129" s="70"/>
      <c r="B129" s="70"/>
      <c r="C129" s="70"/>
      <c r="E129" s="4"/>
      <c r="F129" s="232"/>
      <c r="G129" s="4"/>
      <c r="H129" s="232"/>
      <c r="J129" s="232"/>
      <c r="K129" s="231"/>
      <c r="L129" s="232"/>
      <c r="M129" s="231"/>
    </row>
    <row r="130" spans="1:13" s="3" customFormat="1" x14ac:dyDescent="0.2">
      <c r="A130" s="70"/>
      <c r="B130" s="70"/>
      <c r="C130" s="70"/>
      <c r="E130" s="4"/>
      <c r="F130" s="232"/>
      <c r="G130" s="4"/>
      <c r="H130" s="232"/>
      <c r="J130" s="232"/>
      <c r="K130" s="231"/>
      <c r="L130" s="232"/>
      <c r="M130" s="231"/>
    </row>
    <row r="131" spans="1:13" s="3" customFormat="1" x14ac:dyDescent="0.2">
      <c r="A131" s="70"/>
      <c r="B131" s="70"/>
      <c r="C131" s="70"/>
      <c r="E131" s="4"/>
      <c r="F131" s="232"/>
      <c r="G131" s="4"/>
      <c r="H131" s="232"/>
      <c r="J131" s="232"/>
      <c r="K131" s="231"/>
      <c r="L131" s="232"/>
      <c r="M131" s="231"/>
    </row>
    <row r="132" spans="1:13" s="3" customFormat="1" x14ac:dyDescent="0.2">
      <c r="A132" s="70"/>
      <c r="B132" s="70"/>
      <c r="C132" s="70"/>
      <c r="E132" s="4"/>
      <c r="F132" s="232"/>
      <c r="G132" s="4"/>
      <c r="H132" s="232"/>
      <c r="J132" s="232"/>
      <c r="K132" s="231"/>
      <c r="L132" s="232"/>
      <c r="M132" s="231"/>
    </row>
    <row r="133" spans="1:13" s="3" customFormat="1" x14ac:dyDescent="0.2">
      <c r="A133" s="70"/>
      <c r="B133" s="70"/>
      <c r="C133" s="70"/>
      <c r="E133" s="4"/>
      <c r="F133" s="232"/>
      <c r="G133" s="4"/>
      <c r="H133" s="232"/>
      <c r="J133" s="232"/>
      <c r="K133" s="231"/>
      <c r="L133" s="232"/>
      <c r="M133" s="231"/>
    </row>
    <row r="134" spans="1:13" s="3" customFormat="1" x14ac:dyDescent="0.2">
      <c r="A134" s="70"/>
      <c r="B134" s="70"/>
      <c r="C134" s="70"/>
      <c r="E134" s="4"/>
      <c r="F134" s="232"/>
      <c r="G134" s="4"/>
      <c r="H134" s="232"/>
      <c r="J134" s="232"/>
      <c r="K134" s="231"/>
      <c r="L134" s="232"/>
      <c r="M134" s="231"/>
    </row>
    <row r="135" spans="1:13" s="3" customFormat="1" x14ac:dyDescent="0.2">
      <c r="A135" s="70"/>
      <c r="B135" s="70"/>
      <c r="C135" s="70"/>
      <c r="E135" s="4"/>
      <c r="F135" s="232"/>
      <c r="G135" s="4"/>
      <c r="H135" s="232"/>
      <c r="J135" s="232"/>
      <c r="K135" s="231"/>
      <c r="L135" s="232"/>
      <c r="M135" s="231"/>
    </row>
    <row r="136" spans="1:13" s="3" customFormat="1" x14ac:dyDescent="0.2">
      <c r="A136" s="70"/>
      <c r="B136" s="70"/>
      <c r="C136" s="70"/>
      <c r="E136" s="4"/>
      <c r="F136" s="232"/>
      <c r="G136" s="4"/>
      <c r="H136" s="232"/>
      <c r="J136" s="232"/>
      <c r="K136" s="231"/>
      <c r="L136" s="232"/>
      <c r="M136" s="231"/>
    </row>
    <row r="137" spans="1:13" s="3" customFormat="1" x14ac:dyDescent="0.2">
      <c r="A137" s="70"/>
      <c r="B137" s="70"/>
      <c r="C137" s="70"/>
      <c r="E137" s="4"/>
      <c r="F137" s="232"/>
      <c r="G137" s="4"/>
      <c r="H137" s="232"/>
      <c r="J137" s="232"/>
      <c r="K137" s="231"/>
      <c r="L137" s="232"/>
      <c r="M137" s="231"/>
    </row>
    <row r="138" spans="1:13" s="3" customFormat="1" x14ac:dyDescent="0.2">
      <c r="A138" s="70"/>
      <c r="B138" s="70"/>
      <c r="C138" s="70"/>
      <c r="E138" s="4"/>
      <c r="F138" s="232"/>
      <c r="G138" s="4"/>
      <c r="H138" s="232"/>
      <c r="J138" s="232"/>
      <c r="K138" s="231"/>
      <c r="L138" s="232"/>
      <c r="M138" s="231"/>
    </row>
    <row r="139" spans="1:13" s="3" customFormat="1" x14ac:dyDescent="0.2">
      <c r="A139" s="70"/>
      <c r="B139" s="70"/>
      <c r="C139" s="70"/>
      <c r="E139" s="4"/>
      <c r="F139" s="232"/>
      <c r="G139" s="4"/>
      <c r="H139" s="232"/>
      <c r="J139" s="232"/>
      <c r="K139" s="231"/>
      <c r="L139" s="232"/>
      <c r="M139" s="231"/>
    </row>
    <row r="140" spans="1:13" s="3" customFormat="1" x14ac:dyDescent="0.2">
      <c r="A140" s="70"/>
      <c r="B140" s="70"/>
      <c r="C140" s="70"/>
      <c r="E140" s="4"/>
      <c r="F140" s="232"/>
      <c r="G140" s="4"/>
      <c r="H140" s="232"/>
      <c r="J140" s="232"/>
      <c r="K140" s="231"/>
      <c r="L140" s="232"/>
      <c r="M140" s="231"/>
    </row>
    <row r="141" spans="1:13" s="3" customFormat="1" x14ac:dyDescent="0.2">
      <c r="A141" s="70"/>
      <c r="B141" s="70"/>
      <c r="C141" s="70"/>
      <c r="E141" s="4"/>
      <c r="F141" s="232"/>
      <c r="G141" s="4"/>
      <c r="H141" s="232"/>
      <c r="J141" s="232"/>
      <c r="K141" s="231"/>
      <c r="L141" s="232"/>
      <c r="M141" s="231"/>
    </row>
    <row r="142" spans="1:13" s="3" customFormat="1" x14ac:dyDescent="0.2">
      <c r="A142" s="70"/>
      <c r="B142" s="70"/>
      <c r="C142" s="70"/>
      <c r="E142" s="4"/>
      <c r="F142" s="232"/>
      <c r="G142" s="4"/>
      <c r="H142" s="232"/>
      <c r="J142" s="232"/>
      <c r="K142" s="231"/>
      <c r="L142" s="232"/>
      <c r="M142" s="231"/>
    </row>
    <row r="143" spans="1:13" s="3" customFormat="1" x14ac:dyDescent="0.2">
      <c r="A143" s="70"/>
      <c r="B143" s="70"/>
      <c r="C143" s="70"/>
      <c r="E143" s="4"/>
      <c r="F143" s="232"/>
      <c r="G143" s="4"/>
      <c r="H143" s="232"/>
      <c r="J143" s="232"/>
      <c r="K143" s="231"/>
      <c r="L143" s="232"/>
      <c r="M143" s="231"/>
    </row>
    <row r="144" spans="1:13" s="3" customFormat="1" x14ac:dyDescent="0.2">
      <c r="A144" s="70"/>
      <c r="B144" s="70"/>
      <c r="C144" s="70"/>
      <c r="E144" s="4"/>
      <c r="F144" s="232"/>
      <c r="G144" s="4"/>
      <c r="H144" s="232"/>
      <c r="J144" s="232"/>
      <c r="K144" s="231"/>
      <c r="L144" s="232"/>
      <c r="M144" s="231"/>
    </row>
    <row r="145" spans="1:13" s="3" customFormat="1" x14ac:dyDescent="0.2">
      <c r="A145" s="70"/>
      <c r="B145" s="70"/>
      <c r="C145" s="70"/>
      <c r="E145" s="4"/>
      <c r="F145" s="232"/>
      <c r="G145" s="4"/>
      <c r="H145" s="232"/>
      <c r="J145" s="232"/>
      <c r="K145" s="231"/>
      <c r="L145" s="232"/>
      <c r="M145" s="231"/>
    </row>
    <row r="146" spans="1:13" s="3" customFormat="1" x14ac:dyDescent="0.2">
      <c r="A146" s="70"/>
      <c r="B146" s="70"/>
      <c r="C146" s="70"/>
      <c r="E146" s="4"/>
      <c r="F146" s="232"/>
      <c r="G146" s="4"/>
      <c r="H146" s="232"/>
      <c r="J146" s="232"/>
      <c r="K146" s="231"/>
      <c r="L146" s="232"/>
      <c r="M146" s="231"/>
    </row>
    <row r="147" spans="1:13" s="3" customFormat="1" x14ac:dyDescent="0.2">
      <c r="A147" s="70"/>
      <c r="B147" s="70"/>
      <c r="C147" s="70"/>
      <c r="E147" s="4"/>
      <c r="F147" s="232"/>
      <c r="G147" s="4"/>
      <c r="H147" s="232"/>
      <c r="J147" s="232"/>
      <c r="K147" s="231"/>
      <c r="L147" s="232"/>
      <c r="M147" s="231"/>
    </row>
    <row r="148" spans="1:13" s="3" customFormat="1" x14ac:dyDescent="0.2">
      <c r="A148" s="70"/>
      <c r="B148" s="70"/>
      <c r="C148" s="70"/>
      <c r="E148" s="4"/>
      <c r="F148" s="232"/>
      <c r="G148" s="4"/>
      <c r="H148" s="232"/>
      <c r="J148" s="232"/>
      <c r="K148" s="231"/>
      <c r="L148" s="232"/>
      <c r="M148" s="231"/>
    </row>
    <row r="149" spans="1:13" s="3" customFormat="1" x14ac:dyDescent="0.2">
      <c r="A149" s="70"/>
      <c r="B149" s="70"/>
      <c r="C149" s="70"/>
      <c r="E149" s="4"/>
      <c r="F149" s="232"/>
      <c r="G149" s="4"/>
      <c r="H149" s="232"/>
      <c r="J149" s="232"/>
      <c r="K149" s="231"/>
      <c r="L149" s="232"/>
      <c r="M149" s="231"/>
    </row>
    <row r="150" spans="1:13" s="3" customFormat="1" x14ac:dyDescent="0.2">
      <c r="A150" s="70"/>
      <c r="B150" s="70"/>
      <c r="C150" s="70"/>
      <c r="E150" s="4"/>
      <c r="F150" s="232"/>
      <c r="G150" s="4"/>
      <c r="H150" s="232"/>
      <c r="J150" s="232"/>
      <c r="K150" s="231"/>
      <c r="L150" s="232"/>
      <c r="M150" s="231"/>
    </row>
    <row r="151" spans="1:13" s="3" customFormat="1" x14ac:dyDescent="0.2">
      <c r="A151" s="70"/>
      <c r="B151" s="70"/>
      <c r="C151" s="70"/>
      <c r="E151" s="4"/>
      <c r="F151" s="232"/>
      <c r="G151" s="4"/>
      <c r="H151" s="232"/>
      <c r="J151" s="232"/>
      <c r="K151" s="231"/>
      <c r="L151" s="232"/>
      <c r="M151" s="231"/>
    </row>
    <row r="152" spans="1:13" s="3" customFormat="1" x14ac:dyDescent="0.2">
      <c r="A152" s="70"/>
      <c r="B152" s="70"/>
      <c r="C152" s="70"/>
      <c r="E152" s="4"/>
      <c r="F152" s="232"/>
      <c r="G152" s="4"/>
      <c r="H152" s="232"/>
      <c r="J152" s="232"/>
      <c r="K152" s="231"/>
      <c r="L152" s="232"/>
      <c r="M152" s="231"/>
    </row>
    <row r="153" spans="1:13" s="3" customFormat="1" x14ac:dyDescent="0.2">
      <c r="A153" s="70"/>
      <c r="B153" s="70"/>
      <c r="C153" s="70"/>
      <c r="E153" s="4"/>
      <c r="F153" s="232"/>
      <c r="G153" s="4"/>
      <c r="H153" s="232"/>
      <c r="J153" s="232"/>
      <c r="K153" s="231"/>
      <c r="L153" s="232"/>
      <c r="M153" s="231"/>
    </row>
    <row r="154" spans="1:13" s="3" customFormat="1" x14ac:dyDescent="0.2">
      <c r="A154" s="70"/>
      <c r="B154" s="70"/>
      <c r="C154" s="70"/>
      <c r="E154" s="4"/>
      <c r="F154" s="232"/>
      <c r="G154" s="4"/>
      <c r="H154" s="232"/>
      <c r="J154" s="232"/>
      <c r="K154" s="231"/>
      <c r="L154" s="232"/>
      <c r="M154" s="231"/>
    </row>
    <row r="155" spans="1:13" s="3" customFormat="1" x14ac:dyDescent="0.2">
      <c r="A155" s="70"/>
      <c r="B155" s="70"/>
      <c r="C155" s="70"/>
      <c r="E155" s="4"/>
      <c r="F155" s="232"/>
      <c r="G155" s="4"/>
      <c r="H155" s="232"/>
      <c r="J155" s="232"/>
      <c r="K155" s="231"/>
      <c r="L155" s="232"/>
      <c r="M155" s="231"/>
    </row>
    <row r="156" spans="1:13" s="3" customFormat="1" x14ac:dyDescent="0.2">
      <c r="A156" s="70"/>
      <c r="B156" s="70"/>
      <c r="C156" s="70"/>
      <c r="E156" s="4"/>
      <c r="F156" s="232"/>
      <c r="G156" s="4"/>
      <c r="H156" s="232"/>
      <c r="J156" s="232"/>
      <c r="K156" s="231"/>
      <c r="L156" s="232"/>
      <c r="M156" s="231"/>
    </row>
    <row r="157" spans="1:13" s="3" customFormat="1" x14ac:dyDescent="0.2">
      <c r="A157" s="70"/>
      <c r="B157" s="70"/>
      <c r="C157" s="70"/>
      <c r="E157" s="4"/>
      <c r="F157" s="232"/>
      <c r="G157" s="4"/>
      <c r="H157" s="232"/>
      <c r="J157" s="232"/>
      <c r="K157" s="231"/>
      <c r="L157" s="232"/>
      <c r="M157" s="231"/>
    </row>
    <row r="158" spans="1:13" s="3" customFormat="1" x14ac:dyDescent="0.2">
      <c r="A158" s="70"/>
      <c r="B158" s="70"/>
      <c r="C158" s="70"/>
      <c r="E158" s="4"/>
      <c r="F158" s="232"/>
      <c r="G158" s="4"/>
      <c r="H158" s="232"/>
      <c r="J158" s="232"/>
      <c r="K158" s="231"/>
      <c r="L158" s="232"/>
      <c r="M158" s="231"/>
    </row>
    <row r="159" spans="1:13" s="3" customFormat="1" x14ac:dyDescent="0.2">
      <c r="A159" s="70"/>
      <c r="B159" s="70"/>
      <c r="C159" s="70"/>
      <c r="E159" s="4"/>
      <c r="F159" s="232"/>
      <c r="G159" s="4"/>
      <c r="H159" s="232"/>
      <c r="J159" s="232"/>
      <c r="K159" s="231"/>
      <c r="L159" s="232"/>
      <c r="M159" s="231"/>
    </row>
    <row r="160" spans="1:13" s="3" customFormat="1" x14ac:dyDescent="0.2">
      <c r="A160" s="70"/>
      <c r="B160" s="70"/>
      <c r="C160" s="70"/>
      <c r="E160" s="4"/>
      <c r="F160" s="232"/>
      <c r="G160" s="4"/>
      <c r="H160" s="232"/>
      <c r="J160" s="232"/>
      <c r="K160" s="231"/>
      <c r="L160" s="232"/>
      <c r="M160" s="231"/>
    </row>
    <row r="161" spans="1:13" s="3" customFormat="1" x14ac:dyDescent="0.2">
      <c r="A161" s="70"/>
      <c r="B161" s="70"/>
      <c r="C161" s="70"/>
      <c r="E161" s="4"/>
      <c r="F161" s="232"/>
      <c r="G161" s="4"/>
      <c r="H161" s="232"/>
      <c r="J161" s="232"/>
      <c r="K161" s="231"/>
      <c r="L161" s="232"/>
      <c r="M161" s="231"/>
    </row>
    <row r="162" spans="1:13" s="3" customFormat="1" x14ac:dyDescent="0.2">
      <c r="A162" s="70"/>
      <c r="B162" s="70"/>
      <c r="C162" s="70"/>
      <c r="E162" s="4"/>
      <c r="F162" s="232"/>
      <c r="G162" s="4"/>
      <c r="H162" s="232"/>
      <c r="J162" s="232"/>
      <c r="K162" s="231"/>
      <c r="L162" s="232"/>
      <c r="M162" s="231"/>
    </row>
    <row r="163" spans="1:13" s="3" customFormat="1" x14ac:dyDescent="0.2">
      <c r="A163" s="70"/>
      <c r="B163" s="70"/>
      <c r="C163" s="70"/>
      <c r="E163" s="4"/>
      <c r="F163" s="232"/>
      <c r="G163" s="4"/>
      <c r="H163" s="232"/>
      <c r="J163" s="232"/>
      <c r="K163" s="231"/>
      <c r="L163" s="232"/>
      <c r="M163" s="231"/>
    </row>
    <row r="164" spans="1:13" s="3" customFormat="1" x14ac:dyDescent="0.2">
      <c r="A164" s="70"/>
      <c r="B164" s="70"/>
      <c r="C164" s="70"/>
      <c r="E164" s="4"/>
      <c r="F164" s="232"/>
      <c r="G164" s="4"/>
      <c r="H164" s="232"/>
      <c r="J164" s="232"/>
      <c r="K164" s="231"/>
      <c r="L164" s="232"/>
      <c r="M164" s="231"/>
    </row>
    <row r="165" spans="1:13" s="3" customFormat="1" x14ac:dyDescent="0.2">
      <c r="A165" s="70"/>
      <c r="B165" s="70"/>
      <c r="C165" s="70"/>
      <c r="E165" s="4"/>
      <c r="F165" s="232"/>
      <c r="G165" s="4"/>
      <c r="H165" s="232"/>
      <c r="J165" s="232"/>
      <c r="K165" s="231"/>
      <c r="L165" s="232"/>
      <c r="M165" s="231"/>
    </row>
    <row r="166" spans="1:13" s="3" customFormat="1" x14ac:dyDescent="0.2">
      <c r="A166" s="70"/>
      <c r="B166" s="70"/>
      <c r="C166" s="70"/>
      <c r="E166" s="4"/>
      <c r="F166" s="232"/>
      <c r="G166" s="4"/>
      <c r="H166" s="232"/>
      <c r="J166" s="232"/>
      <c r="K166" s="231"/>
      <c r="L166" s="232"/>
      <c r="M166" s="231"/>
    </row>
    <row r="167" spans="1:13" s="3" customFormat="1" x14ac:dyDescent="0.2">
      <c r="A167" s="70"/>
      <c r="B167" s="70"/>
      <c r="C167" s="70"/>
      <c r="E167" s="4"/>
      <c r="F167" s="232"/>
      <c r="G167" s="4"/>
      <c r="H167" s="232"/>
      <c r="J167" s="232"/>
      <c r="K167" s="231"/>
      <c r="L167" s="232"/>
      <c r="M167" s="231"/>
    </row>
    <row r="168" spans="1:13" s="3" customFormat="1" x14ac:dyDescent="0.2">
      <c r="A168" s="70"/>
      <c r="B168" s="70"/>
      <c r="C168" s="70"/>
      <c r="E168" s="4"/>
      <c r="F168" s="232"/>
      <c r="G168" s="4"/>
      <c r="H168" s="232"/>
      <c r="J168" s="232"/>
      <c r="K168" s="231"/>
      <c r="L168" s="232"/>
      <c r="M168" s="231"/>
    </row>
    <row r="169" spans="1:13" s="3" customFormat="1" x14ac:dyDescent="0.2">
      <c r="A169" s="70"/>
      <c r="B169" s="70"/>
      <c r="C169" s="70"/>
      <c r="E169" s="4"/>
      <c r="F169" s="232"/>
      <c r="G169" s="4"/>
      <c r="H169" s="232"/>
      <c r="J169" s="232"/>
      <c r="K169" s="231"/>
      <c r="L169" s="232"/>
      <c r="M169" s="231"/>
    </row>
    <row r="170" spans="1:13" s="3" customFormat="1" x14ac:dyDescent="0.2">
      <c r="A170" s="70"/>
      <c r="B170" s="70"/>
      <c r="C170" s="70"/>
      <c r="E170" s="4"/>
      <c r="F170" s="232"/>
      <c r="G170" s="4"/>
      <c r="H170" s="232"/>
      <c r="J170" s="232"/>
      <c r="K170" s="231"/>
      <c r="L170" s="232"/>
      <c r="M170" s="231"/>
    </row>
    <row r="171" spans="1:13" s="3" customFormat="1" x14ac:dyDescent="0.2">
      <c r="A171" s="70"/>
      <c r="B171" s="70"/>
      <c r="C171" s="70"/>
      <c r="E171" s="4"/>
      <c r="F171" s="232"/>
      <c r="G171" s="4"/>
      <c r="H171" s="232"/>
      <c r="J171" s="232"/>
      <c r="K171" s="231"/>
      <c r="L171" s="232"/>
      <c r="M171" s="231"/>
    </row>
    <row r="172" spans="1:13" s="3" customFormat="1" x14ac:dyDescent="0.2">
      <c r="A172" s="70"/>
      <c r="B172" s="70"/>
      <c r="C172" s="70"/>
      <c r="E172" s="4"/>
      <c r="F172" s="232"/>
      <c r="G172" s="4"/>
      <c r="H172" s="232"/>
      <c r="J172" s="232"/>
      <c r="K172" s="231"/>
      <c r="L172" s="232"/>
      <c r="M172" s="231"/>
    </row>
    <row r="173" spans="1:13" s="3" customFormat="1" x14ac:dyDescent="0.2">
      <c r="A173" s="70"/>
      <c r="B173" s="70"/>
      <c r="C173" s="70"/>
      <c r="E173" s="4"/>
      <c r="F173" s="232"/>
      <c r="G173" s="4"/>
      <c r="H173" s="232"/>
      <c r="J173" s="232"/>
      <c r="K173" s="231"/>
      <c r="L173" s="232"/>
      <c r="M173" s="231"/>
    </row>
    <row r="174" spans="1:13" s="3" customFormat="1" x14ac:dyDescent="0.2">
      <c r="A174" s="70"/>
      <c r="B174" s="70"/>
      <c r="C174" s="70"/>
      <c r="E174" s="4"/>
      <c r="F174" s="232"/>
      <c r="G174" s="4"/>
      <c r="H174" s="232"/>
      <c r="J174" s="232"/>
      <c r="K174" s="231"/>
      <c r="L174" s="232"/>
      <c r="M174" s="231"/>
    </row>
    <row r="175" spans="1:13" s="3" customFormat="1" x14ac:dyDescent="0.2">
      <c r="A175" s="70"/>
      <c r="B175" s="70"/>
      <c r="C175" s="70"/>
      <c r="E175" s="4"/>
      <c r="F175" s="232"/>
      <c r="G175" s="4"/>
      <c r="H175" s="232"/>
      <c r="J175" s="232"/>
      <c r="K175" s="231"/>
      <c r="L175" s="232"/>
      <c r="M175" s="231"/>
    </row>
    <row r="176" spans="1:13" s="3" customFormat="1" x14ac:dyDescent="0.2">
      <c r="A176" s="70"/>
      <c r="B176" s="70"/>
      <c r="C176" s="70"/>
      <c r="E176" s="4"/>
      <c r="F176" s="232"/>
      <c r="G176" s="4"/>
      <c r="H176" s="232"/>
      <c r="J176" s="232"/>
      <c r="K176" s="231"/>
      <c r="L176" s="232"/>
      <c r="M176" s="231"/>
    </row>
    <row r="177" spans="1:13" s="3" customFormat="1" x14ac:dyDescent="0.2">
      <c r="A177" s="70"/>
      <c r="B177" s="70"/>
      <c r="C177" s="70"/>
      <c r="E177" s="4"/>
      <c r="F177" s="232"/>
      <c r="G177" s="4"/>
      <c r="H177" s="232"/>
      <c r="J177" s="232"/>
      <c r="K177" s="231"/>
      <c r="L177" s="232"/>
      <c r="M177" s="231"/>
    </row>
    <row r="178" spans="1:13" s="3" customFormat="1" x14ac:dyDescent="0.2">
      <c r="A178" s="70"/>
      <c r="B178" s="70"/>
      <c r="C178" s="70"/>
      <c r="E178" s="4"/>
      <c r="F178" s="232"/>
      <c r="G178" s="4"/>
      <c r="H178" s="232"/>
      <c r="J178" s="232"/>
      <c r="K178" s="231"/>
      <c r="L178" s="232"/>
      <c r="M178" s="231"/>
    </row>
    <row r="179" spans="1:13" s="3" customFormat="1" x14ac:dyDescent="0.2">
      <c r="A179" s="70"/>
      <c r="B179" s="70"/>
      <c r="C179" s="70"/>
      <c r="E179" s="4"/>
      <c r="F179" s="232"/>
      <c r="G179" s="4"/>
      <c r="H179" s="232"/>
      <c r="J179" s="232"/>
      <c r="K179" s="231"/>
      <c r="L179" s="232"/>
      <c r="M179" s="231"/>
    </row>
    <row r="180" spans="1:13" s="3" customFormat="1" x14ac:dyDescent="0.2">
      <c r="A180" s="70"/>
      <c r="B180" s="70"/>
      <c r="C180" s="70"/>
      <c r="E180" s="4"/>
      <c r="F180" s="232"/>
      <c r="G180" s="4"/>
      <c r="H180" s="232"/>
      <c r="J180" s="232"/>
      <c r="K180" s="231"/>
      <c r="L180" s="232"/>
      <c r="M180" s="231"/>
    </row>
    <row r="181" spans="1:13" s="3" customFormat="1" x14ac:dyDescent="0.2">
      <c r="A181" s="70"/>
      <c r="B181" s="70"/>
      <c r="C181" s="70"/>
      <c r="E181" s="4"/>
      <c r="F181" s="232"/>
      <c r="G181" s="4"/>
      <c r="H181" s="232"/>
      <c r="J181" s="232"/>
      <c r="K181" s="231"/>
      <c r="L181" s="232"/>
      <c r="M181" s="231"/>
    </row>
    <row r="182" spans="1:13" s="3" customFormat="1" x14ac:dyDescent="0.2">
      <c r="A182" s="70"/>
      <c r="B182" s="70"/>
      <c r="C182" s="70"/>
      <c r="E182" s="4"/>
      <c r="F182" s="232"/>
      <c r="G182" s="4"/>
      <c r="H182" s="232"/>
      <c r="J182" s="232"/>
      <c r="K182" s="231"/>
      <c r="L182" s="232"/>
      <c r="M182" s="231"/>
    </row>
    <row r="183" spans="1:13" s="3" customFormat="1" x14ac:dyDescent="0.2">
      <c r="A183" s="70"/>
      <c r="B183" s="70"/>
      <c r="C183" s="70"/>
      <c r="E183" s="4"/>
      <c r="F183" s="232"/>
      <c r="G183" s="4"/>
      <c r="H183" s="232"/>
      <c r="J183" s="232"/>
      <c r="K183" s="231"/>
      <c r="L183" s="232"/>
      <c r="M183" s="231"/>
    </row>
    <row r="184" spans="1:13" s="3" customFormat="1" x14ac:dyDescent="0.2">
      <c r="A184" s="70"/>
      <c r="B184" s="70"/>
      <c r="C184" s="70"/>
      <c r="E184" s="4"/>
      <c r="F184" s="232"/>
      <c r="G184" s="4"/>
      <c r="H184" s="232"/>
      <c r="J184" s="232"/>
      <c r="K184" s="231"/>
      <c r="L184" s="232"/>
      <c r="M184" s="231"/>
    </row>
    <row r="185" spans="1:13" s="3" customFormat="1" x14ac:dyDescent="0.2">
      <c r="A185" s="70"/>
      <c r="B185" s="70"/>
      <c r="C185" s="70"/>
      <c r="E185" s="4"/>
      <c r="F185" s="232"/>
      <c r="G185" s="4"/>
      <c r="H185" s="232"/>
      <c r="J185" s="232"/>
      <c r="K185" s="231"/>
      <c r="L185" s="232"/>
      <c r="M185" s="231"/>
    </row>
    <row r="186" spans="1:13" s="3" customFormat="1" x14ac:dyDescent="0.2">
      <c r="A186" s="70"/>
      <c r="B186" s="70"/>
      <c r="C186" s="70"/>
      <c r="E186" s="4"/>
      <c r="F186" s="232"/>
      <c r="G186" s="4"/>
      <c r="H186" s="232"/>
      <c r="J186" s="232"/>
      <c r="K186" s="231"/>
      <c r="L186" s="232"/>
      <c r="M186" s="231"/>
    </row>
    <row r="187" spans="1:13" s="3" customFormat="1" x14ac:dyDescent="0.2">
      <c r="A187" s="70"/>
      <c r="B187" s="70"/>
      <c r="C187" s="70"/>
      <c r="E187" s="4"/>
      <c r="F187" s="232"/>
      <c r="G187" s="4"/>
      <c r="H187" s="232"/>
      <c r="J187" s="232"/>
      <c r="K187" s="231"/>
      <c r="L187" s="232"/>
      <c r="M187" s="231"/>
    </row>
    <row r="188" spans="1:13" s="3" customFormat="1" x14ac:dyDescent="0.2">
      <c r="A188" s="70"/>
      <c r="B188" s="70"/>
      <c r="C188" s="70"/>
      <c r="E188" s="4"/>
      <c r="F188" s="232"/>
      <c r="G188" s="4"/>
      <c r="H188" s="232"/>
      <c r="J188" s="232"/>
      <c r="K188" s="231"/>
      <c r="L188" s="232"/>
      <c r="M188" s="231"/>
    </row>
    <row r="189" spans="1:13" s="3" customFormat="1" x14ac:dyDescent="0.2">
      <c r="A189" s="70"/>
      <c r="B189" s="70"/>
      <c r="C189" s="70"/>
      <c r="E189" s="4"/>
      <c r="F189" s="232"/>
      <c r="G189" s="4"/>
      <c r="H189" s="232"/>
      <c r="J189" s="232"/>
      <c r="K189" s="231"/>
      <c r="L189" s="232"/>
      <c r="M189" s="231"/>
    </row>
    <row r="190" spans="1:13" s="3" customFormat="1" x14ac:dyDescent="0.2">
      <c r="A190" s="70"/>
      <c r="B190" s="70"/>
      <c r="C190" s="70"/>
      <c r="E190" s="4"/>
      <c r="F190" s="232"/>
      <c r="G190" s="4"/>
      <c r="H190" s="232"/>
      <c r="J190" s="232"/>
      <c r="K190" s="231"/>
      <c r="L190" s="232"/>
      <c r="M190" s="231"/>
    </row>
    <row r="191" spans="1:13" s="3" customFormat="1" x14ac:dyDescent="0.2">
      <c r="A191" s="70"/>
      <c r="B191" s="70"/>
      <c r="C191" s="70"/>
      <c r="E191" s="4"/>
      <c r="F191" s="232"/>
      <c r="G191" s="4"/>
      <c r="H191" s="232"/>
      <c r="J191" s="232"/>
      <c r="K191" s="231"/>
      <c r="L191" s="232"/>
      <c r="M191" s="231"/>
    </row>
    <row r="192" spans="1:13" s="3" customFormat="1" x14ac:dyDescent="0.2">
      <c r="A192" s="70"/>
      <c r="B192" s="70"/>
      <c r="C192" s="70"/>
      <c r="E192" s="4"/>
      <c r="F192" s="232"/>
      <c r="G192" s="4"/>
      <c r="H192" s="232"/>
      <c r="J192" s="232"/>
      <c r="K192" s="231"/>
      <c r="L192" s="232"/>
      <c r="M192" s="231"/>
    </row>
    <row r="193" spans="1:13" s="3" customFormat="1" x14ac:dyDescent="0.2">
      <c r="A193" s="70"/>
      <c r="B193" s="70"/>
      <c r="C193" s="70"/>
      <c r="E193" s="4"/>
      <c r="F193" s="232"/>
      <c r="G193" s="4"/>
      <c r="H193" s="232"/>
      <c r="J193" s="232"/>
      <c r="K193" s="231"/>
      <c r="L193" s="232"/>
      <c r="M193" s="231"/>
    </row>
    <row r="194" spans="1:13" s="3" customFormat="1" x14ac:dyDescent="0.2">
      <c r="A194" s="70"/>
      <c r="B194" s="70"/>
      <c r="C194" s="70"/>
      <c r="E194" s="4"/>
      <c r="F194" s="232"/>
      <c r="G194" s="4"/>
      <c r="H194" s="232"/>
      <c r="J194" s="232"/>
      <c r="K194" s="231"/>
      <c r="L194" s="232"/>
      <c r="M194" s="231"/>
    </row>
    <row r="195" spans="1:13" s="3" customFormat="1" x14ac:dyDescent="0.2">
      <c r="A195" s="70"/>
      <c r="B195" s="70"/>
      <c r="C195" s="70"/>
      <c r="E195" s="4"/>
      <c r="F195" s="232"/>
      <c r="G195" s="4"/>
      <c r="H195" s="232"/>
      <c r="J195" s="232"/>
      <c r="K195" s="231"/>
      <c r="L195" s="232"/>
      <c r="M195" s="231"/>
    </row>
    <row r="196" spans="1:13" s="3" customFormat="1" x14ac:dyDescent="0.2">
      <c r="A196" s="70"/>
      <c r="B196" s="70"/>
      <c r="C196" s="70"/>
      <c r="E196" s="4"/>
      <c r="F196" s="232"/>
      <c r="G196" s="4"/>
      <c r="H196" s="232"/>
      <c r="J196" s="232"/>
      <c r="K196" s="231"/>
      <c r="L196" s="232"/>
      <c r="M196" s="231"/>
    </row>
    <row r="197" spans="1:13" s="3" customFormat="1" x14ac:dyDescent="0.2">
      <c r="A197" s="70"/>
      <c r="B197" s="70"/>
      <c r="C197" s="70"/>
      <c r="E197" s="4"/>
      <c r="F197" s="232"/>
      <c r="G197" s="4"/>
      <c r="H197" s="232"/>
      <c r="J197" s="232"/>
      <c r="K197" s="231"/>
      <c r="L197" s="232"/>
      <c r="M197" s="231"/>
    </row>
    <row r="198" spans="1:13" s="3" customFormat="1" x14ac:dyDescent="0.2">
      <c r="A198" s="70"/>
      <c r="B198" s="70"/>
      <c r="C198" s="70"/>
      <c r="E198" s="4"/>
      <c r="F198" s="232"/>
      <c r="G198" s="4"/>
      <c r="H198" s="232"/>
      <c r="J198" s="232"/>
      <c r="K198" s="231"/>
      <c r="L198" s="232"/>
      <c r="M198" s="231"/>
    </row>
    <row r="199" spans="1:13" s="3" customFormat="1" x14ac:dyDescent="0.2">
      <c r="A199" s="70"/>
      <c r="B199" s="70"/>
      <c r="C199" s="70"/>
      <c r="E199" s="4"/>
      <c r="F199" s="232"/>
      <c r="G199" s="4"/>
      <c r="H199" s="232"/>
      <c r="J199" s="232"/>
      <c r="K199" s="231"/>
      <c r="L199" s="232"/>
      <c r="M199" s="231"/>
    </row>
    <row r="200" spans="1:13" s="3" customFormat="1" x14ac:dyDescent="0.2">
      <c r="A200" s="70"/>
      <c r="B200" s="70"/>
      <c r="C200" s="70"/>
      <c r="E200" s="4"/>
      <c r="F200" s="232"/>
      <c r="G200" s="4"/>
      <c r="H200" s="232"/>
      <c r="J200" s="232"/>
      <c r="K200" s="231"/>
      <c r="L200" s="232"/>
      <c r="M200" s="231"/>
    </row>
    <row r="201" spans="1:13" s="3" customFormat="1" x14ac:dyDescent="0.2">
      <c r="A201" s="70"/>
      <c r="B201" s="70"/>
      <c r="C201" s="70"/>
      <c r="E201" s="4"/>
      <c r="F201" s="232"/>
      <c r="G201" s="4"/>
      <c r="H201" s="232"/>
      <c r="J201" s="232"/>
      <c r="K201" s="231"/>
      <c r="L201" s="232"/>
      <c r="M201" s="231"/>
    </row>
    <row r="202" spans="1:13" s="3" customFormat="1" x14ac:dyDescent="0.2">
      <c r="A202" s="70"/>
      <c r="B202" s="70"/>
      <c r="C202" s="70"/>
      <c r="E202" s="4"/>
      <c r="F202" s="232"/>
      <c r="G202" s="4"/>
      <c r="H202" s="232"/>
      <c r="J202" s="232"/>
      <c r="K202" s="231"/>
      <c r="L202" s="232"/>
      <c r="M202" s="231"/>
    </row>
    <row r="203" spans="1:13" s="3" customFormat="1" x14ac:dyDescent="0.2">
      <c r="A203" s="70"/>
      <c r="B203" s="70"/>
      <c r="C203" s="70"/>
      <c r="E203" s="4"/>
      <c r="F203" s="232"/>
      <c r="G203" s="4"/>
      <c r="H203" s="232"/>
      <c r="J203" s="232"/>
      <c r="K203" s="231"/>
      <c r="L203" s="232"/>
      <c r="M203" s="231"/>
    </row>
    <row r="204" spans="1:13" s="3" customFormat="1" x14ac:dyDescent="0.2">
      <c r="A204" s="70"/>
      <c r="B204" s="70"/>
      <c r="C204" s="70"/>
      <c r="E204" s="4"/>
      <c r="F204" s="232"/>
      <c r="G204" s="4"/>
      <c r="H204" s="232"/>
      <c r="J204" s="232"/>
      <c r="K204" s="231"/>
      <c r="L204" s="232"/>
      <c r="M204" s="231"/>
    </row>
    <row r="205" spans="1:13" s="3" customFormat="1" x14ac:dyDescent="0.2">
      <c r="A205" s="70"/>
      <c r="B205" s="70"/>
      <c r="C205" s="70"/>
      <c r="E205" s="4"/>
      <c r="F205" s="232"/>
      <c r="G205" s="4"/>
      <c r="H205" s="232"/>
      <c r="J205" s="232"/>
      <c r="K205" s="231"/>
      <c r="L205" s="232"/>
      <c r="M205" s="231"/>
    </row>
    <row r="206" spans="1:13" s="3" customFormat="1" x14ac:dyDescent="0.2">
      <c r="A206" s="70"/>
      <c r="B206" s="70"/>
      <c r="C206" s="70"/>
      <c r="E206" s="4"/>
      <c r="F206" s="232"/>
      <c r="G206" s="4"/>
      <c r="H206" s="232"/>
      <c r="J206" s="232"/>
      <c r="K206" s="231"/>
      <c r="L206" s="232"/>
      <c r="M206" s="231"/>
    </row>
    <row r="207" spans="1:13" s="3" customFormat="1" x14ac:dyDescent="0.2">
      <c r="A207" s="70"/>
      <c r="B207" s="70"/>
      <c r="C207" s="70"/>
      <c r="E207" s="4"/>
      <c r="F207" s="232"/>
      <c r="G207" s="4"/>
      <c r="H207" s="232"/>
      <c r="J207" s="232"/>
      <c r="K207" s="231"/>
      <c r="L207" s="232"/>
      <c r="M207" s="231"/>
    </row>
    <row r="208" spans="1:13" s="3" customFormat="1" x14ac:dyDescent="0.2">
      <c r="A208" s="70"/>
      <c r="B208" s="70"/>
      <c r="C208" s="70"/>
      <c r="E208" s="4"/>
      <c r="F208" s="232"/>
      <c r="G208" s="4"/>
      <c r="H208" s="232"/>
      <c r="J208" s="232"/>
      <c r="K208" s="231"/>
      <c r="L208" s="232"/>
      <c r="M208" s="231"/>
    </row>
    <row r="209" spans="1:13" s="3" customFormat="1" x14ac:dyDescent="0.2">
      <c r="A209" s="70"/>
      <c r="B209" s="70"/>
      <c r="C209" s="70"/>
      <c r="E209" s="4"/>
      <c r="F209" s="232"/>
      <c r="G209" s="4"/>
      <c r="H209" s="232"/>
      <c r="J209" s="232"/>
      <c r="K209" s="231"/>
      <c r="L209" s="232"/>
      <c r="M209" s="231"/>
    </row>
    <row r="210" spans="1:13" s="3" customFormat="1" x14ac:dyDescent="0.2">
      <c r="A210" s="70"/>
      <c r="B210" s="70"/>
      <c r="C210" s="70"/>
      <c r="E210" s="4"/>
      <c r="F210" s="232"/>
      <c r="G210" s="4"/>
      <c r="H210" s="232"/>
      <c r="J210" s="232"/>
      <c r="K210" s="231"/>
      <c r="L210" s="232"/>
      <c r="M210" s="231"/>
    </row>
    <row r="211" spans="1:13" s="3" customFormat="1" x14ac:dyDescent="0.2">
      <c r="A211" s="70"/>
      <c r="B211" s="70"/>
      <c r="C211" s="70"/>
      <c r="E211" s="4"/>
      <c r="F211" s="232"/>
      <c r="G211" s="4"/>
      <c r="H211" s="232"/>
      <c r="J211" s="232"/>
      <c r="K211" s="231"/>
      <c r="L211" s="232"/>
      <c r="M211" s="231"/>
    </row>
    <row r="212" spans="1:13" s="3" customFormat="1" x14ac:dyDescent="0.2">
      <c r="A212" s="70"/>
      <c r="B212" s="70"/>
      <c r="C212" s="70"/>
      <c r="E212" s="4"/>
      <c r="F212" s="232"/>
      <c r="G212" s="4"/>
      <c r="H212" s="232"/>
      <c r="J212" s="232"/>
      <c r="K212" s="231"/>
      <c r="L212" s="232"/>
      <c r="M212" s="231"/>
    </row>
    <row r="213" spans="1:13" s="3" customFormat="1" x14ac:dyDescent="0.2">
      <c r="A213" s="70"/>
      <c r="B213" s="70"/>
      <c r="C213" s="70"/>
      <c r="E213" s="4"/>
      <c r="F213" s="232"/>
      <c r="G213" s="4"/>
      <c r="H213" s="232"/>
      <c r="J213" s="232"/>
      <c r="K213" s="231"/>
      <c r="L213" s="232"/>
      <c r="M213" s="231"/>
    </row>
    <row r="214" spans="1:13" s="3" customFormat="1" x14ac:dyDescent="0.2">
      <c r="A214" s="70"/>
      <c r="B214" s="70"/>
      <c r="C214" s="70"/>
      <c r="E214" s="4"/>
      <c r="F214" s="232"/>
      <c r="G214" s="4"/>
      <c r="H214" s="232"/>
      <c r="J214" s="232"/>
      <c r="K214" s="231"/>
      <c r="L214" s="232"/>
      <c r="M214" s="231"/>
    </row>
    <row r="215" spans="1:13" s="3" customFormat="1" x14ac:dyDescent="0.2">
      <c r="A215" s="70"/>
      <c r="B215" s="70"/>
      <c r="C215" s="70"/>
      <c r="E215" s="4"/>
      <c r="F215" s="232"/>
      <c r="G215" s="4"/>
      <c r="H215" s="232"/>
      <c r="J215" s="232"/>
      <c r="K215" s="231"/>
      <c r="L215" s="232"/>
      <c r="M215" s="231"/>
    </row>
    <row r="216" spans="1:13" s="3" customFormat="1" x14ac:dyDescent="0.2">
      <c r="A216" s="70"/>
      <c r="B216" s="70"/>
      <c r="C216" s="70"/>
      <c r="E216" s="4"/>
      <c r="F216" s="232"/>
      <c r="G216" s="4"/>
      <c r="H216" s="232"/>
      <c r="J216" s="232"/>
      <c r="K216" s="231"/>
      <c r="L216" s="232"/>
      <c r="M216" s="231"/>
    </row>
    <row r="217" spans="1:13" s="3" customFormat="1" x14ac:dyDescent="0.2">
      <c r="A217" s="70"/>
      <c r="B217" s="70"/>
      <c r="C217" s="70"/>
      <c r="E217" s="4"/>
      <c r="F217" s="232"/>
      <c r="G217" s="4"/>
      <c r="H217" s="232"/>
      <c r="J217" s="232"/>
      <c r="K217" s="231"/>
      <c r="L217" s="232"/>
      <c r="M217" s="231"/>
    </row>
    <row r="218" spans="1:13" s="3" customFormat="1" x14ac:dyDescent="0.2">
      <c r="A218" s="70"/>
      <c r="B218" s="70"/>
      <c r="C218" s="70"/>
      <c r="E218" s="4"/>
      <c r="F218" s="232"/>
      <c r="G218" s="4"/>
      <c r="H218" s="232"/>
      <c r="J218" s="232"/>
      <c r="K218" s="231"/>
      <c r="L218" s="232"/>
      <c r="M218" s="231"/>
    </row>
    <row r="219" spans="1:13" s="3" customFormat="1" x14ac:dyDescent="0.2">
      <c r="A219" s="70"/>
      <c r="B219" s="70"/>
      <c r="C219" s="70"/>
      <c r="E219" s="4"/>
      <c r="F219" s="232"/>
      <c r="G219" s="4"/>
      <c r="H219" s="232"/>
      <c r="J219" s="232"/>
      <c r="K219" s="231"/>
      <c r="L219" s="232"/>
      <c r="M219" s="231"/>
    </row>
    <row r="220" spans="1:13" s="3" customFormat="1" x14ac:dyDescent="0.2">
      <c r="A220" s="70"/>
      <c r="B220" s="70"/>
      <c r="C220" s="70"/>
      <c r="E220" s="4"/>
      <c r="F220" s="232"/>
      <c r="G220" s="4"/>
      <c r="H220" s="232"/>
      <c r="J220" s="232"/>
      <c r="K220" s="231"/>
      <c r="L220" s="232"/>
      <c r="M220" s="231"/>
    </row>
    <row r="221" spans="1:13" s="3" customFormat="1" x14ac:dyDescent="0.2">
      <c r="A221" s="70"/>
      <c r="B221" s="70"/>
      <c r="C221" s="70"/>
      <c r="E221" s="4"/>
      <c r="F221" s="232"/>
      <c r="G221" s="4"/>
      <c r="H221" s="232"/>
      <c r="J221" s="232"/>
      <c r="K221" s="231"/>
      <c r="L221" s="232"/>
      <c r="M221" s="231"/>
    </row>
    <row r="222" spans="1:13" s="3" customFormat="1" x14ac:dyDescent="0.2">
      <c r="A222" s="70"/>
      <c r="B222" s="70"/>
      <c r="C222" s="70"/>
      <c r="E222" s="4"/>
      <c r="F222" s="232"/>
      <c r="G222" s="4"/>
      <c r="H222" s="232"/>
      <c r="J222" s="232"/>
      <c r="K222" s="231"/>
      <c r="L222" s="232"/>
      <c r="M222" s="231"/>
    </row>
    <row r="223" spans="1:13" s="3" customFormat="1" x14ac:dyDescent="0.2">
      <c r="A223" s="70"/>
      <c r="B223" s="70"/>
      <c r="C223" s="70"/>
      <c r="E223" s="4"/>
      <c r="F223" s="232"/>
      <c r="G223" s="4"/>
      <c r="H223" s="232"/>
      <c r="J223" s="232"/>
      <c r="K223" s="231"/>
      <c r="L223" s="232"/>
      <c r="M223" s="231"/>
    </row>
    <row r="224" spans="1:13" s="3" customFormat="1" x14ac:dyDescent="0.2">
      <c r="A224" s="70"/>
      <c r="B224" s="70"/>
      <c r="C224" s="70"/>
      <c r="E224" s="4"/>
      <c r="F224" s="232"/>
      <c r="G224" s="4"/>
      <c r="H224" s="232"/>
      <c r="J224" s="232"/>
      <c r="K224" s="231"/>
      <c r="L224" s="232"/>
      <c r="M224" s="231"/>
    </row>
    <row r="225" spans="1:13" s="3" customFormat="1" x14ac:dyDescent="0.2">
      <c r="A225" s="70"/>
      <c r="B225" s="70"/>
      <c r="C225" s="70"/>
      <c r="E225" s="4"/>
      <c r="F225" s="232"/>
      <c r="G225" s="4"/>
      <c r="H225" s="232"/>
      <c r="J225" s="232"/>
      <c r="K225" s="231"/>
      <c r="L225" s="232"/>
      <c r="M225" s="231"/>
    </row>
    <row r="226" spans="1:13" s="3" customFormat="1" x14ac:dyDescent="0.2">
      <c r="A226" s="70"/>
      <c r="B226" s="70"/>
      <c r="C226" s="70"/>
      <c r="E226" s="4"/>
      <c r="F226" s="232"/>
      <c r="G226" s="4"/>
      <c r="H226" s="232"/>
      <c r="J226" s="232"/>
      <c r="K226" s="231"/>
      <c r="L226" s="232"/>
      <c r="M226" s="231"/>
    </row>
    <row r="227" spans="1:13" s="3" customFormat="1" x14ac:dyDescent="0.2">
      <c r="A227" s="70"/>
      <c r="B227" s="70"/>
      <c r="C227" s="70"/>
      <c r="E227" s="4"/>
      <c r="F227" s="232"/>
      <c r="G227" s="4"/>
      <c r="H227" s="232"/>
      <c r="J227" s="232"/>
      <c r="K227" s="231"/>
      <c r="L227" s="232"/>
      <c r="M227" s="231"/>
    </row>
    <row r="228" spans="1:13" s="3" customFormat="1" x14ac:dyDescent="0.2">
      <c r="A228" s="70"/>
      <c r="B228" s="70"/>
      <c r="C228" s="70"/>
      <c r="E228" s="4"/>
      <c r="F228" s="232"/>
      <c r="G228" s="4"/>
      <c r="H228" s="232"/>
      <c r="J228" s="232"/>
      <c r="K228" s="231"/>
      <c r="L228" s="232"/>
      <c r="M228" s="231"/>
    </row>
    <row r="229" spans="1:13" s="3" customFormat="1" x14ac:dyDescent="0.2">
      <c r="A229" s="70"/>
      <c r="B229" s="70"/>
      <c r="C229" s="70"/>
      <c r="E229" s="4"/>
      <c r="F229" s="232"/>
      <c r="G229" s="4"/>
      <c r="H229" s="232"/>
      <c r="J229" s="232"/>
      <c r="K229" s="231"/>
      <c r="L229" s="232"/>
      <c r="M229" s="231"/>
    </row>
    <row r="230" spans="1:13" s="3" customFormat="1" x14ac:dyDescent="0.2">
      <c r="A230" s="70"/>
      <c r="B230" s="70"/>
      <c r="C230" s="70"/>
      <c r="E230" s="4"/>
      <c r="F230" s="232"/>
      <c r="G230" s="4"/>
      <c r="H230" s="232"/>
      <c r="J230" s="232"/>
      <c r="K230" s="231"/>
      <c r="L230" s="232"/>
      <c r="M230" s="231"/>
    </row>
    <row r="231" spans="1:13" s="3" customFormat="1" x14ac:dyDescent="0.2">
      <c r="A231" s="70"/>
      <c r="B231" s="70"/>
      <c r="C231" s="70"/>
      <c r="E231" s="4"/>
      <c r="F231" s="232"/>
      <c r="G231" s="4"/>
      <c r="H231" s="232"/>
      <c r="J231" s="232"/>
      <c r="K231" s="231"/>
      <c r="L231" s="232"/>
      <c r="M231" s="231"/>
    </row>
    <row r="232" spans="1:13" s="3" customFormat="1" x14ac:dyDescent="0.2">
      <c r="A232" s="70"/>
      <c r="B232" s="70"/>
      <c r="C232" s="70"/>
      <c r="E232" s="4"/>
      <c r="F232" s="232"/>
      <c r="G232" s="4"/>
      <c r="H232" s="232"/>
      <c r="J232" s="232"/>
      <c r="K232" s="231"/>
      <c r="L232" s="232"/>
      <c r="M232" s="231"/>
    </row>
    <row r="233" spans="1:13" s="3" customFormat="1" x14ac:dyDescent="0.2">
      <c r="A233" s="70"/>
      <c r="B233" s="70"/>
      <c r="C233" s="70"/>
      <c r="E233" s="4"/>
      <c r="F233" s="232"/>
      <c r="G233" s="4"/>
      <c r="H233" s="232"/>
      <c r="J233" s="232"/>
      <c r="K233" s="231"/>
      <c r="L233" s="232"/>
      <c r="M233" s="231"/>
    </row>
    <row r="234" spans="1:13" s="3" customFormat="1" x14ac:dyDescent="0.2">
      <c r="A234" s="70"/>
      <c r="B234" s="70"/>
      <c r="C234" s="70"/>
      <c r="E234" s="4"/>
      <c r="F234" s="232"/>
      <c r="G234" s="4"/>
      <c r="H234" s="232"/>
      <c r="J234" s="232"/>
      <c r="K234" s="231"/>
      <c r="L234" s="232"/>
      <c r="M234" s="231"/>
    </row>
    <row r="235" spans="1:13" s="3" customFormat="1" x14ac:dyDescent="0.2">
      <c r="A235" s="70"/>
      <c r="B235" s="70"/>
      <c r="C235" s="70"/>
      <c r="E235" s="4"/>
      <c r="F235" s="232"/>
      <c r="G235" s="4"/>
      <c r="H235" s="232"/>
      <c r="J235" s="232"/>
      <c r="K235" s="231"/>
      <c r="L235" s="232"/>
      <c r="M235" s="231"/>
    </row>
    <row r="236" spans="1:13" s="3" customFormat="1" x14ac:dyDescent="0.2">
      <c r="A236" s="70"/>
      <c r="B236" s="70"/>
      <c r="C236" s="70"/>
      <c r="E236" s="4"/>
      <c r="F236" s="232"/>
      <c r="G236" s="4"/>
      <c r="H236" s="232"/>
      <c r="J236" s="232"/>
      <c r="K236" s="231"/>
      <c r="L236" s="232"/>
      <c r="M236" s="231"/>
    </row>
    <row r="237" spans="1:13" s="3" customFormat="1" x14ac:dyDescent="0.2">
      <c r="A237" s="70"/>
      <c r="B237" s="70"/>
      <c r="C237" s="70"/>
      <c r="E237" s="4"/>
      <c r="F237" s="232"/>
      <c r="G237" s="4"/>
      <c r="H237" s="232"/>
      <c r="J237" s="232"/>
      <c r="K237" s="231"/>
      <c r="L237" s="232"/>
      <c r="M237" s="231"/>
    </row>
    <row r="238" spans="1:13" s="3" customFormat="1" x14ac:dyDescent="0.2">
      <c r="A238" s="70"/>
      <c r="B238" s="70"/>
      <c r="C238" s="70"/>
      <c r="E238" s="4"/>
      <c r="F238" s="232"/>
      <c r="G238" s="4"/>
      <c r="H238" s="232"/>
      <c r="J238" s="232"/>
      <c r="K238" s="231"/>
      <c r="L238" s="232"/>
      <c r="M238" s="231"/>
    </row>
    <row r="239" spans="1:13" s="3" customFormat="1" x14ac:dyDescent="0.2">
      <c r="A239" s="70"/>
      <c r="B239" s="70"/>
      <c r="C239" s="70"/>
      <c r="E239" s="4"/>
      <c r="F239" s="232"/>
      <c r="G239" s="4"/>
      <c r="H239" s="232"/>
      <c r="J239" s="232"/>
      <c r="K239" s="231"/>
      <c r="L239" s="232"/>
      <c r="M239" s="231"/>
    </row>
    <row r="240" spans="1:13" s="3" customFormat="1" x14ac:dyDescent="0.2">
      <c r="A240" s="70"/>
      <c r="B240" s="70"/>
      <c r="C240" s="70"/>
      <c r="E240" s="4"/>
      <c r="F240" s="232"/>
      <c r="G240" s="4"/>
      <c r="H240" s="232"/>
      <c r="J240" s="232"/>
      <c r="K240" s="231"/>
      <c r="L240" s="232"/>
      <c r="M240" s="231"/>
    </row>
    <row r="241" spans="1:13" s="3" customFormat="1" x14ac:dyDescent="0.2">
      <c r="A241" s="70"/>
      <c r="B241" s="70"/>
      <c r="C241" s="70"/>
      <c r="E241" s="4"/>
      <c r="F241" s="232"/>
      <c r="G241" s="4"/>
      <c r="H241" s="232"/>
      <c r="J241" s="232"/>
      <c r="K241" s="231"/>
      <c r="L241" s="232"/>
      <c r="M241" s="231"/>
    </row>
    <row r="242" spans="1:13" s="3" customFormat="1" x14ac:dyDescent="0.2">
      <c r="A242" s="70"/>
      <c r="B242" s="70"/>
      <c r="C242" s="70"/>
      <c r="E242" s="4"/>
      <c r="F242" s="232"/>
      <c r="G242" s="4"/>
      <c r="H242" s="232"/>
      <c r="J242" s="232"/>
      <c r="K242" s="231"/>
      <c r="L242" s="232"/>
      <c r="M242" s="231"/>
    </row>
    <row r="243" spans="1:13" s="3" customFormat="1" x14ac:dyDescent="0.2">
      <c r="A243" s="70"/>
      <c r="B243" s="70"/>
      <c r="C243" s="70"/>
      <c r="E243" s="4"/>
      <c r="F243" s="232"/>
      <c r="G243" s="4"/>
      <c r="H243" s="232"/>
      <c r="J243" s="232"/>
      <c r="K243" s="231"/>
      <c r="L243" s="232"/>
      <c r="M243" s="231"/>
    </row>
    <row r="244" spans="1:13" s="3" customFormat="1" x14ac:dyDescent="0.2">
      <c r="A244" s="70"/>
      <c r="B244" s="70"/>
      <c r="C244" s="70"/>
      <c r="E244" s="4"/>
      <c r="F244" s="232"/>
      <c r="G244" s="4"/>
      <c r="H244" s="232"/>
      <c r="J244" s="232"/>
      <c r="K244" s="231"/>
      <c r="L244" s="232"/>
      <c r="M244" s="231"/>
    </row>
    <row r="245" spans="1:13" s="3" customFormat="1" x14ac:dyDescent="0.2">
      <c r="A245" s="70"/>
      <c r="B245" s="70"/>
      <c r="C245" s="70"/>
      <c r="E245" s="4"/>
      <c r="F245" s="232"/>
      <c r="G245" s="4"/>
      <c r="H245" s="232"/>
      <c r="J245" s="232"/>
      <c r="K245" s="231"/>
      <c r="L245" s="232"/>
      <c r="M245" s="231"/>
    </row>
    <row r="246" spans="1:13" s="3" customFormat="1" x14ac:dyDescent="0.2">
      <c r="A246" s="70"/>
      <c r="B246" s="70"/>
      <c r="C246" s="70"/>
      <c r="E246" s="4"/>
      <c r="F246" s="232"/>
      <c r="G246" s="4"/>
      <c r="H246" s="232"/>
      <c r="J246" s="232"/>
      <c r="K246" s="231"/>
      <c r="L246" s="232"/>
      <c r="M246" s="231"/>
    </row>
    <row r="247" spans="1:13" s="3" customFormat="1" x14ac:dyDescent="0.2">
      <c r="A247" s="70"/>
      <c r="B247" s="70"/>
      <c r="C247" s="70"/>
      <c r="E247" s="4"/>
      <c r="F247" s="232"/>
      <c r="G247" s="4"/>
      <c r="H247" s="232"/>
      <c r="J247" s="232"/>
      <c r="K247" s="231"/>
      <c r="L247" s="232"/>
      <c r="M247" s="231"/>
    </row>
    <row r="248" spans="1:13" s="3" customFormat="1" x14ac:dyDescent="0.2">
      <c r="A248" s="70"/>
      <c r="B248" s="70"/>
      <c r="C248" s="70"/>
      <c r="E248" s="4"/>
      <c r="F248" s="232"/>
      <c r="G248" s="4"/>
      <c r="H248" s="232"/>
      <c r="J248" s="232"/>
      <c r="K248" s="231"/>
      <c r="L248" s="232"/>
      <c r="M248" s="231"/>
    </row>
    <row r="249" spans="1:13" s="3" customFormat="1" x14ac:dyDescent="0.2">
      <c r="A249" s="70"/>
      <c r="B249" s="70"/>
      <c r="C249" s="70"/>
      <c r="E249" s="4"/>
      <c r="F249" s="232"/>
      <c r="G249" s="4"/>
      <c r="H249" s="232"/>
      <c r="J249" s="232"/>
      <c r="K249" s="231"/>
      <c r="L249" s="232"/>
      <c r="M249" s="231"/>
    </row>
    <row r="250" spans="1:13" s="3" customFormat="1" x14ac:dyDescent="0.2">
      <c r="A250" s="70"/>
      <c r="B250" s="70"/>
      <c r="C250" s="70"/>
      <c r="E250" s="4"/>
      <c r="F250" s="232"/>
      <c r="G250" s="4"/>
      <c r="H250" s="232"/>
      <c r="J250" s="232"/>
      <c r="K250" s="231"/>
      <c r="L250" s="232"/>
      <c r="M250" s="231"/>
    </row>
    <row r="251" spans="1:13" s="3" customFormat="1" x14ac:dyDescent="0.2">
      <c r="A251" s="70"/>
      <c r="B251" s="70"/>
      <c r="C251" s="70"/>
      <c r="E251" s="4"/>
      <c r="F251" s="232"/>
      <c r="G251" s="4"/>
      <c r="H251" s="232"/>
      <c r="J251" s="232"/>
      <c r="K251" s="231"/>
      <c r="L251" s="232"/>
      <c r="M251" s="231"/>
    </row>
    <row r="252" spans="1:13" s="3" customFormat="1" x14ac:dyDescent="0.2">
      <c r="A252" s="70"/>
      <c r="B252" s="70"/>
      <c r="C252" s="70"/>
      <c r="E252" s="4"/>
      <c r="F252" s="232"/>
      <c r="G252" s="4"/>
      <c r="H252" s="232"/>
      <c r="J252" s="232"/>
      <c r="K252" s="231"/>
      <c r="L252" s="232"/>
      <c r="M252" s="231"/>
    </row>
    <row r="253" spans="1:13" s="3" customFormat="1" x14ac:dyDescent="0.2">
      <c r="A253" s="70"/>
      <c r="B253" s="70"/>
      <c r="C253" s="70"/>
      <c r="E253" s="4"/>
      <c r="F253" s="232"/>
      <c r="G253" s="4"/>
      <c r="H253" s="232"/>
      <c r="J253" s="232"/>
      <c r="K253" s="231"/>
      <c r="L253" s="232"/>
      <c r="M253" s="231"/>
    </row>
    <row r="254" spans="1:13" s="3" customFormat="1" x14ac:dyDescent="0.2">
      <c r="A254" s="70"/>
      <c r="B254" s="70"/>
      <c r="C254" s="70"/>
      <c r="E254" s="4"/>
      <c r="F254" s="232"/>
      <c r="G254" s="4"/>
      <c r="H254" s="232"/>
      <c r="J254" s="232"/>
      <c r="K254" s="231"/>
      <c r="L254" s="232"/>
      <c r="M254" s="231"/>
    </row>
    <row r="255" spans="1:13" s="3" customFormat="1" x14ac:dyDescent="0.2">
      <c r="A255" s="70"/>
      <c r="B255" s="70"/>
      <c r="C255" s="70"/>
      <c r="E255" s="4"/>
      <c r="F255" s="232"/>
      <c r="G255" s="4"/>
      <c r="H255" s="232"/>
      <c r="J255" s="232"/>
      <c r="K255" s="231"/>
      <c r="L255" s="232"/>
      <c r="M255" s="231"/>
    </row>
    <row r="256" spans="1:13" s="3" customFormat="1" x14ac:dyDescent="0.2">
      <c r="A256" s="70"/>
      <c r="B256" s="70"/>
      <c r="C256" s="70"/>
      <c r="E256" s="4"/>
      <c r="F256" s="232"/>
      <c r="G256" s="4"/>
      <c r="H256" s="232"/>
      <c r="J256" s="232"/>
      <c r="K256" s="231"/>
      <c r="L256" s="232"/>
      <c r="M256" s="231"/>
    </row>
    <row r="257" spans="1:13" s="3" customFormat="1" x14ac:dyDescent="0.2">
      <c r="A257" s="70"/>
      <c r="B257" s="70"/>
      <c r="C257" s="70"/>
      <c r="E257" s="4"/>
      <c r="F257" s="232"/>
      <c r="G257" s="4"/>
      <c r="H257" s="232"/>
      <c r="J257" s="232"/>
      <c r="K257" s="231"/>
      <c r="L257" s="232"/>
      <c r="M257" s="231"/>
    </row>
    <row r="258" spans="1:13" s="3" customFormat="1" x14ac:dyDescent="0.2">
      <c r="A258" s="70"/>
      <c r="B258" s="70"/>
      <c r="C258" s="70"/>
      <c r="E258" s="4"/>
      <c r="F258" s="232"/>
      <c r="G258" s="4"/>
      <c r="H258" s="232"/>
      <c r="J258" s="232"/>
      <c r="K258" s="231"/>
      <c r="L258" s="232"/>
      <c r="M258" s="231"/>
    </row>
    <row r="259" spans="1:13" s="3" customFormat="1" x14ac:dyDescent="0.2">
      <c r="A259" s="70"/>
      <c r="B259" s="70"/>
      <c r="C259" s="70"/>
      <c r="E259" s="4"/>
      <c r="F259" s="232"/>
      <c r="G259" s="4"/>
      <c r="H259" s="232"/>
      <c r="J259" s="232"/>
      <c r="K259" s="231"/>
      <c r="L259" s="232"/>
      <c r="M259" s="231"/>
    </row>
    <row r="260" spans="1:13" s="3" customFormat="1" x14ac:dyDescent="0.2">
      <c r="A260" s="70"/>
      <c r="B260" s="70"/>
      <c r="C260" s="70"/>
      <c r="E260" s="4"/>
      <c r="F260" s="232"/>
      <c r="G260" s="4"/>
      <c r="H260" s="232"/>
      <c r="J260" s="232"/>
      <c r="K260" s="231"/>
      <c r="L260" s="232"/>
      <c r="M260" s="231"/>
    </row>
    <row r="261" spans="1:13" s="3" customFormat="1" x14ac:dyDescent="0.2">
      <c r="A261" s="70"/>
      <c r="B261" s="70"/>
      <c r="C261" s="70"/>
      <c r="E261" s="4"/>
      <c r="F261" s="232"/>
      <c r="G261" s="4"/>
      <c r="H261" s="232"/>
      <c r="J261" s="232"/>
      <c r="K261" s="231"/>
      <c r="L261" s="232"/>
      <c r="M261" s="231"/>
    </row>
    <row r="262" spans="1:13" s="3" customFormat="1" x14ac:dyDescent="0.2">
      <c r="A262" s="70"/>
      <c r="B262" s="70"/>
      <c r="C262" s="70"/>
      <c r="E262" s="4"/>
      <c r="F262" s="232"/>
      <c r="G262" s="4"/>
      <c r="H262" s="232"/>
      <c r="J262" s="232"/>
      <c r="K262" s="231"/>
      <c r="L262" s="232"/>
      <c r="M262" s="231"/>
    </row>
    <row r="263" spans="1:13" s="3" customFormat="1" x14ac:dyDescent="0.2">
      <c r="A263" s="70"/>
      <c r="B263" s="70"/>
      <c r="C263" s="70"/>
      <c r="E263" s="4"/>
      <c r="F263" s="232"/>
      <c r="G263" s="4"/>
      <c r="H263" s="232"/>
      <c r="J263" s="232"/>
      <c r="K263" s="231"/>
      <c r="L263" s="232"/>
      <c r="M263" s="231"/>
    </row>
    <row r="264" spans="1:13" s="3" customFormat="1" x14ac:dyDescent="0.2">
      <c r="A264" s="70"/>
      <c r="B264" s="70"/>
      <c r="C264" s="70"/>
      <c r="E264" s="4"/>
      <c r="F264" s="232"/>
      <c r="G264" s="4"/>
      <c r="H264" s="232"/>
      <c r="J264" s="232"/>
      <c r="K264" s="231"/>
      <c r="L264" s="232"/>
      <c r="M264" s="231"/>
    </row>
  </sheetData>
  <mergeCells count="1">
    <mergeCell ref="A1:M1"/>
  </mergeCells>
  <printOptions horizontalCentered="1"/>
  <pageMargins left="0.19685039370078741" right="0.19685039370078741" top="0.62992125984251968" bottom="0.39370078740157483" header="0.51181102362204722" footer="0.51181102362204722"/>
  <pageSetup paperSize="9" scale="75" firstPageNumber="3" orientation="landscape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7"/>
  <sheetViews>
    <sheetView zoomScaleNormal="100" workbookViewId="0">
      <selection activeCell="E28" sqref="E28"/>
    </sheetView>
  </sheetViews>
  <sheetFormatPr defaultColWidth="11.42578125" defaultRowHeight="12.75" x14ac:dyDescent="0.2"/>
  <cols>
    <col min="1" max="2" width="4.28515625" style="70" customWidth="1"/>
    <col min="3" max="3" width="6.5703125" style="70" customWidth="1"/>
    <col min="4" max="4" width="52.140625" customWidth="1"/>
    <col min="5" max="6" width="13.7109375" style="179" customWidth="1"/>
    <col min="7" max="7" width="8.7109375" style="179" customWidth="1"/>
    <col min="8" max="8" width="13.140625" style="179" customWidth="1"/>
    <col min="9" max="9" width="9" customWidth="1"/>
    <col min="10" max="10" width="13.5703125" style="179" customWidth="1"/>
    <col min="11" max="11" width="9.140625" customWidth="1"/>
    <col min="12" max="12" width="14.85546875" style="179" customWidth="1"/>
    <col min="13" max="13" width="9" customWidth="1"/>
  </cols>
  <sheetData>
    <row r="1" spans="1:13" s="23" customFormat="1" ht="30" customHeight="1" x14ac:dyDescent="0.3">
      <c r="A1" s="319" t="s">
        <v>16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</row>
    <row r="2" spans="1:13" s="3" customFormat="1" ht="33.75" customHeight="1" x14ac:dyDescent="0.2">
      <c r="A2" s="51" t="s">
        <v>96</v>
      </c>
      <c r="B2" s="51" t="s">
        <v>97</v>
      </c>
      <c r="C2" s="51" t="s">
        <v>98</v>
      </c>
      <c r="D2" s="267"/>
      <c r="E2" s="268" t="s">
        <v>177</v>
      </c>
      <c r="F2" s="268" t="s">
        <v>178</v>
      </c>
      <c r="G2" s="269" t="s">
        <v>179</v>
      </c>
      <c r="H2" s="268" t="s">
        <v>180</v>
      </c>
      <c r="I2" s="269" t="s">
        <v>181</v>
      </c>
      <c r="J2" s="268" t="s">
        <v>182</v>
      </c>
      <c r="K2" s="269" t="s">
        <v>184</v>
      </c>
      <c r="L2" s="268" t="s">
        <v>183</v>
      </c>
      <c r="M2" s="269" t="s">
        <v>185</v>
      </c>
    </row>
    <row r="3" spans="1:13" s="31" customFormat="1" ht="28.15" customHeight="1" x14ac:dyDescent="0.2">
      <c r="A3" s="75"/>
      <c r="B3" s="199"/>
      <c r="C3" s="199"/>
      <c r="D3" s="78" t="s">
        <v>26</v>
      </c>
      <c r="E3" s="258">
        <v>-410825577.75</v>
      </c>
      <c r="F3" s="238">
        <v>900000</v>
      </c>
      <c r="G3" s="149">
        <v>-0.21907107267495349</v>
      </c>
      <c r="H3" s="238">
        <v>350000</v>
      </c>
      <c r="I3" s="149">
        <v>38.888888888888893</v>
      </c>
      <c r="J3" s="238">
        <v>200000</v>
      </c>
      <c r="K3" s="149">
        <v>57.142857142857139</v>
      </c>
      <c r="L3" s="238">
        <v>200000</v>
      </c>
      <c r="M3" s="149">
        <v>100</v>
      </c>
    </row>
    <row r="4" spans="1:13" s="31" customFormat="1" ht="15" customHeight="1" x14ac:dyDescent="0.2">
      <c r="A4" s="199">
        <v>8</v>
      </c>
      <c r="B4" s="199"/>
      <c r="C4" s="199"/>
      <c r="D4" s="93" t="s">
        <v>11</v>
      </c>
      <c r="E4" s="258">
        <v>2174422.25</v>
      </c>
      <c r="F4" s="238">
        <v>900000</v>
      </c>
      <c r="G4" s="149">
        <v>41.390304941921926</v>
      </c>
      <c r="H4" s="238">
        <v>350000</v>
      </c>
      <c r="I4" s="149">
        <v>38.888888888888893</v>
      </c>
      <c r="J4" s="238">
        <v>200000</v>
      </c>
      <c r="K4" s="149">
        <v>57.142857142857139</v>
      </c>
      <c r="L4" s="238">
        <v>200000</v>
      </c>
      <c r="M4" s="149">
        <v>100</v>
      </c>
    </row>
    <row r="5" spans="1:13" s="31" customFormat="1" ht="13.5" customHeight="1" x14ac:dyDescent="0.2">
      <c r="A5" s="199"/>
      <c r="B5" s="199">
        <v>81</v>
      </c>
      <c r="C5" s="199"/>
      <c r="D5" s="93" t="s">
        <v>75</v>
      </c>
      <c r="E5" s="258">
        <v>2174422.25</v>
      </c>
      <c r="F5" s="238">
        <v>900000</v>
      </c>
      <c r="G5" s="149">
        <v>41.390304941921926</v>
      </c>
      <c r="H5" s="238">
        <v>350000</v>
      </c>
      <c r="I5" s="149">
        <v>38.888888888888893</v>
      </c>
      <c r="J5" s="238">
        <v>200000</v>
      </c>
      <c r="K5" s="149">
        <v>57.142857142857139</v>
      </c>
      <c r="L5" s="238">
        <v>200000</v>
      </c>
      <c r="M5" s="149">
        <v>100</v>
      </c>
    </row>
    <row r="6" spans="1:13" s="31" customFormat="1" ht="25.5" x14ac:dyDescent="0.2">
      <c r="A6" s="199"/>
      <c r="B6" s="199"/>
      <c r="C6" s="80">
        <v>814</v>
      </c>
      <c r="D6" s="94" t="s">
        <v>103</v>
      </c>
      <c r="E6" s="259">
        <v>436447.5</v>
      </c>
      <c r="F6" s="198">
        <v>0</v>
      </c>
      <c r="G6" s="247">
        <v>0</v>
      </c>
      <c r="H6" s="198">
        <v>0</v>
      </c>
      <c r="I6" s="247" t="s">
        <v>69</v>
      </c>
      <c r="J6" s="198"/>
      <c r="K6" s="247"/>
      <c r="L6" s="198"/>
      <c r="M6" s="247"/>
    </row>
    <row r="7" spans="1:13" s="31" customFormat="1" ht="26.25" customHeight="1" x14ac:dyDescent="0.2">
      <c r="A7" s="199"/>
      <c r="B7" s="199"/>
      <c r="C7" s="80">
        <v>816</v>
      </c>
      <c r="D7" s="94" t="s">
        <v>113</v>
      </c>
      <c r="E7" s="250">
        <v>1685170.75</v>
      </c>
      <c r="F7" s="76">
        <v>750000</v>
      </c>
      <c r="G7" s="247">
        <v>44.505875739891643</v>
      </c>
      <c r="H7" s="76">
        <v>300000</v>
      </c>
      <c r="I7" s="247">
        <v>40</v>
      </c>
      <c r="J7" s="76"/>
      <c r="K7" s="247"/>
      <c r="L7" s="76"/>
      <c r="M7" s="247"/>
    </row>
    <row r="8" spans="1:13" s="39" customFormat="1" ht="13.5" customHeight="1" x14ac:dyDescent="0.2">
      <c r="A8" s="236"/>
      <c r="B8" s="236"/>
      <c r="C8" s="244">
        <v>817</v>
      </c>
      <c r="D8" s="274" t="s">
        <v>114</v>
      </c>
      <c r="E8" s="250">
        <v>52804</v>
      </c>
      <c r="F8" s="76">
        <v>150000</v>
      </c>
      <c r="G8" s="247">
        <v>284.06938868267554</v>
      </c>
      <c r="H8" s="76">
        <v>50000</v>
      </c>
      <c r="I8" s="247">
        <v>33.333333333333329</v>
      </c>
      <c r="J8" s="76"/>
      <c r="K8" s="247"/>
      <c r="L8" s="76"/>
      <c r="M8" s="247"/>
    </row>
    <row r="9" spans="1:13" s="3" customFormat="1" ht="24.75" customHeight="1" x14ac:dyDescent="0.2">
      <c r="A9" s="58">
        <v>5</v>
      </c>
      <c r="B9" s="68"/>
      <c r="C9" s="68"/>
      <c r="D9" s="10" t="s">
        <v>12</v>
      </c>
      <c r="E9" s="185">
        <v>413000000</v>
      </c>
      <c r="F9" s="74">
        <v>0</v>
      </c>
      <c r="G9" s="149">
        <v>0</v>
      </c>
      <c r="H9" s="74">
        <v>0</v>
      </c>
      <c r="I9" s="149" t="s">
        <v>69</v>
      </c>
      <c r="J9" s="74">
        <v>0</v>
      </c>
      <c r="K9" s="149" t="s">
        <v>69</v>
      </c>
      <c r="L9" s="74">
        <v>0</v>
      </c>
      <c r="M9" s="149" t="s">
        <v>69</v>
      </c>
    </row>
    <row r="10" spans="1:13" s="3" customFormat="1" x14ac:dyDescent="0.2">
      <c r="A10" s="199"/>
      <c r="B10" s="199">
        <v>54</v>
      </c>
      <c r="C10" s="199"/>
      <c r="D10" s="81" t="s">
        <v>105</v>
      </c>
      <c r="E10" s="258">
        <v>413000000</v>
      </c>
      <c r="F10" s="238">
        <v>0</v>
      </c>
      <c r="G10" s="149">
        <v>0</v>
      </c>
      <c r="H10" s="238">
        <v>0</v>
      </c>
      <c r="I10" s="149" t="s">
        <v>69</v>
      </c>
      <c r="J10" s="238">
        <v>0</v>
      </c>
      <c r="K10" s="149" t="s">
        <v>69</v>
      </c>
      <c r="L10" s="238">
        <v>0</v>
      </c>
      <c r="M10" s="149" t="s">
        <v>69</v>
      </c>
    </row>
    <row r="11" spans="1:13" s="3" customFormat="1" ht="25.5" x14ac:dyDescent="0.2">
      <c r="A11" s="199"/>
      <c r="B11" s="199"/>
      <c r="C11" s="80">
        <v>544</v>
      </c>
      <c r="D11" s="94" t="s">
        <v>104</v>
      </c>
      <c r="E11" s="259">
        <v>413000000</v>
      </c>
      <c r="F11" s="198">
        <v>0</v>
      </c>
      <c r="G11" s="247">
        <v>0</v>
      </c>
      <c r="H11" s="198">
        <v>0</v>
      </c>
      <c r="I11" s="247" t="s">
        <v>69</v>
      </c>
      <c r="J11" s="198"/>
      <c r="K11" s="247"/>
      <c r="L11" s="198"/>
      <c r="M11" s="247"/>
    </row>
    <row r="12" spans="1:13" s="3" customFormat="1" x14ac:dyDescent="0.2">
      <c r="A12" s="70"/>
      <c r="B12" s="70"/>
      <c r="C12" s="70"/>
      <c r="E12" s="79"/>
      <c r="F12" s="249"/>
      <c r="G12" s="79"/>
      <c r="H12" s="249"/>
      <c r="J12" s="249"/>
      <c r="K12" s="231"/>
      <c r="L12" s="249"/>
      <c r="M12" s="231"/>
    </row>
    <row r="13" spans="1:13" s="3" customFormat="1" x14ac:dyDescent="0.2">
      <c r="A13" s="70"/>
      <c r="B13" s="70"/>
      <c r="C13" s="70"/>
      <c r="E13" s="79"/>
      <c r="F13" s="249"/>
      <c r="G13" s="79"/>
      <c r="H13" s="249"/>
      <c r="J13" s="249"/>
      <c r="K13" s="231"/>
      <c r="L13" s="249"/>
      <c r="M13" s="231"/>
    </row>
    <row r="14" spans="1:13" s="3" customFormat="1" x14ac:dyDescent="0.2">
      <c r="A14" s="70"/>
      <c r="B14" s="70"/>
      <c r="C14" s="70"/>
      <c r="E14" s="79"/>
      <c r="F14" s="249"/>
      <c r="G14" s="79"/>
      <c r="H14" s="249"/>
      <c r="J14" s="249"/>
      <c r="K14" s="231"/>
      <c r="L14" s="249"/>
      <c r="M14" s="231"/>
    </row>
    <row r="15" spans="1:13" s="3" customFormat="1" x14ac:dyDescent="0.2">
      <c r="A15" s="70"/>
      <c r="B15" s="70"/>
      <c r="C15" s="70"/>
      <c r="E15" s="79"/>
      <c r="F15" s="249"/>
      <c r="G15" s="79"/>
      <c r="H15" s="249"/>
      <c r="J15" s="249"/>
      <c r="K15" s="231"/>
      <c r="L15" s="249"/>
      <c r="M15" s="231"/>
    </row>
    <row r="16" spans="1:13" s="3" customFormat="1" x14ac:dyDescent="0.2">
      <c r="A16" s="70"/>
      <c r="B16" s="70"/>
      <c r="C16" s="70"/>
      <c r="E16" s="79"/>
      <c r="F16" s="249"/>
      <c r="G16" s="79"/>
      <c r="H16" s="249"/>
      <c r="J16" s="249"/>
      <c r="K16" s="231"/>
      <c r="L16" s="249"/>
      <c r="M16" s="231"/>
    </row>
    <row r="17" spans="1:13" s="3" customFormat="1" x14ac:dyDescent="0.2">
      <c r="A17" s="70"/>
      <c r="B17" s="70"/>
      <c r="C17" s="70"/>
      <c r="E17" s="79"/>
      <c r="F17" s="249"/>
      <c r="G17" s="79"/>
      <c r="H17" s="249"/>
      <c r="J17" s="249"/>
      <c r="K17" s="231"/>
      <c r="L17" s="249"/>
      <c r="M17" s="231"/>
    </row>
    <row r="18" spans="1:13" s="3" customFormat="1" x14ac:dyDescent="0.2">
      <c r="A18" s="70"/>
      <c r="B18" s="70"/>
      <c r="C18" s="70"/>
      <c r="E18" s="79"/>
      <c r="F18" s="249"/>
      <c r="G18" s="79"/>
      <c r="H18" s="249"/>
      <c r="J18" s="249"/>
      <c r="K18" s="231"/>
      <c r="L18" s="249"/>
      <c r="M18" s="231"/>
    </row>
    <row r="19" spans="1:13" s="3" customFormat="1" x14ac:dyDescent="0.2">
      <c r="A19" s="70"/>
      <c r="B19" s="70"/>
      <c r="C19" s="70"/>
      <c r="E19" s="79"/>
      <c r="F19" s="249"/>
      <c r="G19" s="79"/>
      <c r="H19" s="249"/>
      <c r="J19" s="249"/>
      <c r="K19" s="231"/>
      <c r="L19" s="249"/>
      <c r="M19" s="231"/>
    </row>
    <row r="20" spans="1:13" s="3" customFormat="1" x14ac:dyDescent="0.2">
      <c r="A20" s="70"/>
      <c r="B20" s="70"/>
      <c r="C20" s="70"/>
      <c r="E20" s="79"/>
      <c r="F20" s="249"/>
      <c r="G20" s="79"/>
      <c r="H20" s="249"/>
      <c r="J20" s="249"/>
      <c r="K20" s="231"/>
      <c r="L20" s="249"/>
      <c r="M20" s="231"/>
    </row>
    <row r="21" spans="1:13" s="3" customFormat="1" x14ac:dyDescent="0.2">
      <c r="A21" s="70"/>
      <c r="B21" s="70"/>
      <c r="C21" s="70"/>
      <c r="E21" s="79"/>
      <c r="F21" s="249"/>
      <c r="G21" s="79"/>
      <c r="H21" s="249"/>
      <c r="J21" s="249"/>
      <c r="K21" s="231"/>
      <c r="L21" s="249"/>
      <c r="M21" s="231"/>
    </row>
    <row r="22" spans="1:13" s="3" customFormat="1" x14ac:dyDescent="0.2">
      <c r="A22" s="70"/>
      <c r="B22" s="70"/>
      <c r="C22" s="70"/>
      <c r="E22" s="79"/>
      <c r="F22" s="249"/>
      <c r="G22" s="79"/>
      <c r="H22" s="249"/>
      <c r="J22" s="249"/>
      <c r="K22" s="231"/>
      <c r="L22" s="249"/>
      <c r="M22" s="231"/>
    </row>
    <row r="23" spans="1:13" s="3" customFormat="1" x14ac:dyDescent="0.2">
      <c r="A23" s="70"/>
      <c r="B23" s="70"/>
      <c r="C23" s="70"/>
      <c r="E23" s="79"/>
      <c r="F23" s="249"/>
      <c r="G23" s="79"/>
      <c r="H23" s="249"/>
      <c r="J23" s="249"/>
      <c r="K23" s="231"/>
      <c r="L23" s="249"/>
      <c r="M23" s="231"/>
    </row>
    <row r="24" spans="1:13" s="3" customFormat="1" x14ac:dyDescent="0.2">
      <c r="A24" s="70"/>
      <c r="B24" s="70"/>
      <c r="C24" s="70"/>
      <c r="E24" s="79"/>
      <c r="F24" s="249"/>
      <c r="G24" s="79"/>
      <c r="H24" s="249"/>
      <c r="J24" s="249"/>
      <c r="K24" s="231"/>
      <c r="L24" s="249"/>
      <c r="M24" s="231"/>
    </row>
    <row r="25" spans="1:13" s="3" customFormat="1" x14ac:dyDescent="0.2">
      <c r="A25" s="70"/>
      <c r="B25" s="70"/>
      <c r="C25" s="70"/>
      <c r="E25" s="79"/>
      <c r="F25" s="249"/>
      <c r="G25" s="79"/>
      <c r="H25" s="249"/>
      <c r="J25" s="249"/>
      <c r="K25" s="231"/>
      <c r="L25" s="249"/>
      <c r="M25" s="231"/>
    </row>
    <row r="26" spans="1:13" s="3" customFormat="1" x14ac:dyDescent="0.2">
      <c r="A26" s="70"/>
      <c r="B26" s="70"/>
      <c r="C26" s="70"/>
      <c r="E26" s="79"/>
      <c r="F26" s="249"/>
      <c r="G26" s="79"/>
      <c r="H26" s="249"/>
      <c r="J26" s="249"/>
      <c r="K26" s="231"/>
      <c r="L26" s="249"/>
      <c r="M26" s="231"/>
    </row>
    <row r="27" spans="1:13" s="3" customFormat="1" x14ac:dyDescent="0.2">
      <c r="A27" s="70"/>
      <c r="B27" s="70"/>
      <c r="C27" s="70"/>
      <c r="E27" s="79"/>
      <c r="F27" s="249"/>
      <c r="G27" s="79"/>
      <c r="H27" s="249"/>
      <c r="J27" s="249"/>
      <c r="K27" s="231"/>
      <c r="L27" s="249"/>
      <c r="M27" s="231"/>
    </row>
    <row r="28" spans="1:13" s="3" customFormat="1" x14ac:dyDescent="0.2">
      <c r="A28" s="70"/>
      <c r="B28" s="70"/>
      <c r="C28" s="70"/>
      <c r="E28" s="79"/>
      <c r="F28" s="249"/>
      <c r="G28" s="79"/>
      <c r="H28" s="249"/>
      <c r="J28" s="249"/>
      <c r="K28" s="231"/>
      <c r="L28" s="249"/>
      <c r="M28" s="231"/>
    </row>
    <row r="29" spans="1:13" s="3" customFormat="1" x14ac:dyDescent="0.2">
      <c r="A29" s="70"/>
      <c r="B29" s="70"/>
      <c r="C29" s="70"/>
      <c r="E29" s="79"/>
      <c r="F29" s="249"/>
      <c r="G29" s="79"/>
      <c r="H29" s="249"/>
      <c r="J29" s="249"/>
      <c r="K29" s="231"/>
      <c r="L29" s="249"/>
      <c r="M29" s="231"/>
    </row>
    <row r="30" spans="1:13" s="3" customFormat="1" x14ac:dyDescent="0.2">
      <c r="A30" s="70"/>
      <c r="B30" s="70"/>
      <c r="C30" s="70"/>
      <c r="E30" s="79"/>
      <c r="F30" s="249"/>
      <c r="G30" s="79"/>
      <c r="H30" s="249"/>
      <c r="J30" s="249"/>
      <c r="K30" s="231"/>
      <c r="L30" s="249"/>
      <c r="M30" s="231"/>
    </row>
    <row r="31" spans="1:13" s="3" customFormat="1" x14ac:dyDescent="0.2">
      <c r="A31" s="70"/>
      <c r="B31" s="70"/>
      <c r="C31" s="70"/>
      <c r="E31" s="79"/>
      <c r="F31" s="249"/>
      <c r="G31" s="79"/>
      <c r="H31" s="249"/>
      <c r="J31" s="249"/>
      <c r="K31" s="231"/>
      <c r="L31" s="249"/>
      <c r="M31" s="231"/>
    </row>
    <row r="32" spans="1:13" s="3" customFormat="1" x14ac:dyDescent="0.2">
      <c r="A32" s="70"/>
      <c r="B32" s="70"/>
      <c r="C32" s="70"/>
      <c r="E32" s="79"/>
      <c r="F32" s="249"/>
      <c r="G32" s="79"/>
      <c r="H32" s="249"/>
      <c r="J32" s="249"/>
      <c r="K32" s="231"/>
      <c r="L32" s="249"/>
      <c r="M32" s="231"/>
    </row>
    <row r="33" spans="1:13" s="3" customFormat="1" x14ac:dyDescent="0.2">
      <c r="A33" s="70"/>
      <c r="B33" s="70"/>
      <c r="C33" s="70"/>
      <c r="E33" s="79"/>
      <c r="F33" s="249"/>
      <c r="G33" s="79"/>
      <c r="H33" s="249"/>
      <c r="J33" s="249"/>
      <c r="K33" s="231"/>
      <c r="L33" s="249"/>
      <c r="M33" s="231"/>
    </row>
    <row r="34" spans="1:13" s="3" customFormat="1" x14ac:dyDescent="0.2">
      <c r="A34" s="70"/>
      <c r="B34" s="70"/>
      <c r="C34" s="70"/>
      <c r="E34" s="79"/>
      <c r="F34" s="249"/>
      <c r="G34" s="79"/>
      <c r="H34" s="249"/>
      <c r="J34" s="249"/>
      <c r="K34" s="231"/>
      <c r="L34" s="249"/>
      <c r="M34" s="231"/>
    </row>
    <row r="35" spans="1:13" s="3" customFormat="1" x14ac:dyDescent="0.2">
      <c r="A35" s="70"/>
      <c r="B35" s="70"/>
      <c r="C35" s="70"/>
      <c r="E35" s="79"/>
      <c r="F35" s="249"/>
      <c r="G35" s="79"/>
      <c r="H35" s="249"/>
      <c r="J35" s="249"/>
      <c r="K35" s="231"/>
      <c r="L35" s="249"/>
      <c r="M35" s="231"/>
    </row>
    <row r="36" spans="1:13" s="3" customFormat="1" x14ac:dyDescent="0.2">
      <c r="A36" s="70"/>
      <c r="B36" s="70"/>
      <c r="C36" s="70"/>
      <c r="E36" s="79"/>
      <c r="F36" s="249"/>
      <c r="G36" s="79"/>
      <c r="H36" s="249"/>
      <c r="J36" s="249"/>
      <c r="K36" s="231"/>
      <c r="L36" s="249"/>
      <c r="M36" s="231"/>
    </row>
    <row r="37" spans="1:13" s="3" customFormat="1" x14ac:dyDescent="0.2">
      <c r="A37" s="70"/>
      <c r="B37" s="70"/>
      <c r="C37" s="70"/>
      <c r="E37" s="79"/>
      <c r="F37" s="249"/>
      <c r="G37" s="79"/>
      <c r="H37" s="249"/>
      <c r="J37" s="249"/>
      <c r="K37" s="231"/>
      <c r="L37" s="249"/>
      <c r="M37" s="231"/>
    </row>
    <row r="38" spans="1:13" s="3" customFormat="1" x14ac:dyDescent="0.2">
      <c r="A38" s="70"/>
      <c r="B38" s="70"/>
      <c r="C38" s="70"/>
      <c r="E38" s="79"/>
      <c r="F38" s="249"/>
      <c r="G38" s="79"/>
      <c r="H38" s="249"/>
      <c r="J38" s="249"/>
      <c r="K38" s="231"/>
      <c r="L38" s="249"/>
      <c r="M38" s="231"/>
    </row>
    <row r="39" spans="1:13" s="3" customFormat="1" x14ac:dyDescent="0.2">
      <c r="A39" s="70"/>
      <c r="B39" s="70"/>
      <c r="C39" s="70"/>
      <c r="E39" s="79"/>
      <c r="F39" s="249"/>
      <c r="G39" s="79"/>
      <c r="H39" s="249"/>
      <c r="J39" s="249"/>
      <c r="K39" s="231"/>
      <c r="L39" s="249"/>
      <c r="M39" s="231"/>
    </row>
    <row r="40" spans="1:13" s="3" customFormat="1" x14ac:dyDescent="0.2">
      <c r="A40" s="70"/>
      <c r="B40" s="70"/>
      <c r="C40" s="70"/>
      <c r="E40" s="79"/>
      <c r="F40" s="249"/>
      <c r="G40" s="79"/>
      <c r="H40" s="249"/>
      <c r="J40" s="249"/>
      <c r="K40" s="231"/>
      <c r="L40" s="249"/>
      <c r="M40" s="231"/>
    </row>
    <row r="41" spans="1:13" s="3" customFormat="1" x14ac:dyDescent="0.2">
      <c r="A41" s="70"/>
      <c r="B41" s="70"/>
      <c r="C41" s="70"/>
      <c r="E41" s="79"/>
      <c r="F41" s="249"/>
      <c r="G41" s="79"/>
      <c r="H41" s="249"/>
      <c r="J41" s="249"/>
      <c r="K41" s="231"/>
      <c r="L41" s="249"/>
      <c r="M41" s="231"/>
    </row>
    <row r="42" spans="1:13" s="3" customFormat="1" x14ac:dyDescent="0.2">
      <c r="A42" s="70"/>
      <c r="B42" s="70"/>
      <c r="C42" s="70"/>
      <c r="E42" s="79"/>
      <c r="F42" s="249"/>
      <c r="G42" s="79"/>
      <c r="H42" s="249"/>
      <c r="J42" s="249"/>
      <c r="K42" s="231"/>
      <c r="L42" s="249"/>
      <c r="M42" s="231"/>
    </row>
    <row r="43" spans="1:13" s="3" customFormat="1" x14ac:dyDescent="0.2">
      <c r="A43" s="70"/>
      <c r="B43" s="70"/>
      <c r="C43" s="70"/>
      <c r="E43" s="79"/>
      <c r="F43" s="249"/>
      <c r="G43" s="79"/>
      <c r="H43" s="249"/>
      <c r="J43" s="249"/>
      <c r="K43" s="231"/>
      <c r="L43" s="249"/>
      <c r="M43" s="231"/>
    </row>
    <row r="44" spans="1:13" s="3" customFormat="1" x14ac:dyDescent="0.2">
      <c r="A44" s="70"/>
      <c r="B44" s="70"/>
      <c r="C44" s="70"/>
      <c r="E44" s="79"/>
      <c r="F44" s="249"/>
      <c r="G44" s="79"/>
      <c r="H44" s="249"/>
      <c r="J44" s="249"/>
      <c r="K44" s="231"/>
      <c r="L44" s="249"/>
      <c r="M44" s="231"/>
    </row>
    <row r="45" spans="1:13" s="3" customFormat="1" x14ac:dyDescent="0.2">
      <c r="A45" s="70"/>
      <c r="B45" s="70"/>
      <c r="C45" s="70"/>
      <c r="E45" s="79"/>
      <c r="F45" s="249"/>
      <c r="G45" s="79"/>
      <c r="H45" s="249"/>
      <c r="J45" s="249"/>
      <c r="K45" s="231"/>
      <c r="L45" s="249"/>
      <c r="M45" s="231"/>
    </row>
    <row r="46" spans="1:13" s="3" customFormat="1" x14ac:dyDescent="0.2">
      <c r="A46" s="70"/>
      <c r="B46" s="70"/>
      <c r="C46" s="70"/>
      <c r="E46" s="79"/>
      <c r="F46" s="249"/>
      <c r="G46" s="79"/>
      <c r="H46" s="249"/>
      <c r="J46" s="249"/>
      <c r="K46" s="231"/>
      <c r="L46" s="249"/>
      <c r="M46" s="231"/>
    </row>
    <row r="47" spans="1:13" s="3" customFormat="1" x14ac:dyDescent="0.2">
      <c r="A47" s="70"/>
      <c r="B47" s="70"/>
      <c r="C47" s="70"/>
      <c r="E47" s="79"/>
      <c r="F47" s="249"/>
      <c r="G47" s="79"/>
      <c r="H47" s="249"/>
      <c r="J47" s="249"/>
      <c r="K47" s="231"/>
      <c r="L47" s="249"/>
      <c r="M47" s="231"/>
    </row>
    <row r="48" spans="1:13" s="3" customFormat="1" x14ac:dyDescent="0.2">
      <c r="A48" s="70"/>
      <c r="B48" s="70"/>
      <c r="C48" s="70"/>
      <c r="E48" s="79"/>
      <c r="F48" s="249"/>
      <c r="G48" s="79"/>
      <c r="H48" s="249"/>
      <c r="J48" s="249"/>
      <c r="K48" s="231"/>
      <c r="L48" s="249"/>
      <c r="M48" s="231"/>
    </row>
    <row r="49" spans="1:13" s="3" customFormat="1" x14ac:dyDescent="0.2">
      <c r="A49" s="70"/>
      <c r="B49" s="70"/>
      <c r="C49" s="70"/>
      <c r="E49" s="79"/>
      <c r="F49" s="249"/>
      <c r="G49" s="79"/>
      <c r="H49" s="249"/>
      <c r="J49" s="249"/>
      <c r="K49" s="231"/>
      <c r="L49" s="249"/>
      <c r="M49" s="231"/>
    </row>
    <row r="50" spans="1:13" s="3" customFormat="1" x14ac:dyDescent="0.2">
      <c r="A50" s="70"/>
      <c r="B50" s="70"/>
      <c r="C50" s="70"/>
      <c r="E50" s="79"/>
      <c r="F50" s="249"/>
      <c r="G50" s="79"/>
      <c r="H50" s="249"/>
      <c r="J50" s="249"/>
      <c r="K50" s="231"/>
      <c r="L50" s="249"/>
      <c r="M50" s="231"/>
    </row>
    <row r="51" spans="1:13" s="3" customFormat="1" x14ac:dyDescent="0.2">
      <c r="A51" s="70"/>
      <c r="B51" s="70"/>
      <c r="C51" s="70"/>
      <c r="E51" s="79"/>
      <c r="F51" s="249"/>
      <c r="G51" s="79"/>
      <c r="H51" s="249"/>
      <c r="J51" s="249"/>
      <c r="K51" s="231"/>
      <c r="L51" s="249"/>
      <c r="M51" s="231"/>
    </row>
    <row r="52" spans="1:13" s="3" customFormat="1" x14ac:dyDescent="0.2">
      <c r="A52" s="70"/>
      <c r="B52" s="70"/>
      <c r="C52" s="70"/>
      <c r="E52" s="79"/>
      <c r="F52" s="249"/>
      <c r="G52" s="79"/>
      <c r="H52" s="249"/>
      <c r="J52" s="249"/>
      <c r="K52" s="231"/>
      <c r="L52" s="249"/>
      <c r="M52" s="231"/>
    </row>
    <row r="53" spans="1:13" s="3" customFormat="1" x14ac:dyDescent="0.2">
      <c r="A53" s="70"/>
      <c r="B53" s="70"/>
      <c r="C53" s="70"/>
      <c r="E53" s="79"/>
      <c r="F53" s="249"/>
      <c r="G53" s="79"/>
      <c r="H53" s="249"/>
      <c r="J53" s="249"/>
      <c r="K53" s="231"/>
      <c r="L53" s="249"/>
      <c r="M53" s="231"/>
    </row>
    <row r="54" spans="1:13" s="3" customFormat="1" x14ac:dyDescent="0.2">
      <c r="A54" s="70"/>
      <c r="B54" s="70"/>
      <c r="C54" s="70"/>
      <c r="E54" s="79"/>
      <c r="F54" s="249"/>
      <c r="G54" s="79"/>
      <c r="H54" s="249"/>
      <c r="J54" s="249"/>
      <c r="K54" s="231"/>
      <c r="L54" s="249"/>
      <c r="M54" s="231"/>
    </row>
    <row r="55" spans="1:13" s="3" customFormat="1" x14ac:dyDescent="0.2">
      <c r="A55" s="70"/>
      <c r="B55" s="70"/>
      <c r="C55" s="70"/>
      <c r="E55" s="79"/>
      <c r="F55" s="249"/>
      <c r="G55" s="79"/>
      <c r="H55" s="249"/>
      <c r="J55" s="249"/>
      <c r="K55" s="231"/>
      <c r="L55" s="249"/>
      <c r="M55" s="231"/>
    </row>
    <row r="56" spans="1:13" s="3" customFormat="1" x14ac:dyDescent="0.2">
      <c r="A56" s="70"/>
      <c r="B56" s="70"/>
      <c r="C56" s="70"/>
      <c r="E56" s="79"/>
      <c r="F56" s="249"/>
      <c r="G56" s="79"/>
      <c r="H56" s="249"/>
      <c r="J56" s="249"/>
      <c r="K56" s="231"/>
      <c r="L56" s="249"/>
      <c r="M56" s="231"/>
    </row>
    <row r="57" spans="1:13" s="3" customFormat="1" x14ac:dyDescent="0.2">
      <c r="A57" s="70"/>
      <c r="B57" s="70"/>
      <c r="C57" s="70"/>
      <c r="E57" s="79"/>
      <c r="F57" s="249"/>
      <c r="G57" s="79"/>
      <c r="H57" s="249"/>
      <c r="J57" s="249"/>
      <c r="K57" s="231"/>
      <c r="L57" s="249"/>
      <c r="M57" s="231"/>
    </row>
    <row r="58" spans="1:13" s="3" customFormat="1" x14ac:dyDescent="0.2">
      <c r="A58" s="70"/>
      <c r="B58" s="70"/>
      <c r="C58" s="70"/>
      <c r="E58" s="79"/>
      <c r="F58" s="249"/>
      <c r="G58" s="79"/>
      <c r="H58" s="249"/>
      <c r="J58" s="249"/>
      <c r="K58" s="231"/>
      <c r="L58" s="249"/>
      <c r="M58" s="231"/>
    </row>
    <row r="59" spans="1:13" s="3" customFormat="1" x14ac:dyDescent="0.2">
      <c r="A59" s="70"/>
      <c r="B59" s="70"/>
      <c r="C59" s="70"/>
      <c r="E59" s="79"/>
      <c r="F59" s="249"/>
      <c r="G59" s="79"/>
      <c r="H59" s="249"/>
      <c r="J59" s="249"/>
      <c r="K59" s="231"/>
      <c r="L59" s="249"/>
      <c r="M59" s="231"/>
    </row>
    <row r="60" spans="1:13" s="3" customFormat="1" x14ac:dyDescent="0.2">
      <c r="A60" s="70"/>
      <c r="B60" s="70"/>
      <c r="C60" s="70"/>
      <c r="E60" s="79"/>
      <c r="F60" s="249"/>
      <c r="G60" s="79"/>
      <c r="H60" s="249"/>
      <c r="J60" s="249"/>
      <c r="K60" s="231"/>
      <c r="L60" s="249"/>
      <c r="M60" s="231"/>
    </row>
    <row r="61" spans="1:13" s="3" customFormat="1" x14ac:dyDescent="0.2">
      <c r="A61" s="70"/>
      <c r="B61" s="70"/>
      <c r="C61" s="70"/>
      <c r="E61" s="79"/>
      <c r="F61" s="249"/>
      <c r="G61" s="79"/>
      <c r="H61" s="249"/>
      <c r="J61" s="249"/>
      <c r="K61" s="231"/>
      <c r="L61" s="249"/>
      <c r="M61" s="231"/>
    </row>
    <row r="62" spans="1:13" s="3" customFormat="1" x14ac:dyDescent="0.2">
      <c r="A62" s="70"/>
      <c r="B62" s="70"/>
      <c r="C62" s="70"/>
      <c r="E62" s="79"/>
      <c r="F62" s="249"/>
      <c r="G62" s="79"/>
      <c r="H62" s="249"/>
      <c r="J62" s="249"/>
      <c r="K62" s="231"/>
      <c r="L62" s="249"/>
      <c r="M62" s="231"/>
    </row>
    <row r="63" spans="1:13" s="3" customFormat="1" x14ac:dyDescent="0.2">
      <c r="A63" s="70"/>
      <c r="B63" s="70"/>
      <c r="C63" s="70"/>
      <c r="E63" s="79"/>
      <c r="F63" s="249"/>
      <c r="G63" s="79"/>
      <c r="H63" s="249"/>
      <c r="J63" s="249"/>
      <c r="K63" s="231"/>
      <c r="L63" s="249"/>
      <c r="M63" s="231"/>
    </row>
    <row r="64" spans="1:13" s="3" customFormat="1" x14ac:dyDescent="0.2">
      <c r="A64" s="70"/>
      <c r="B64" s="70"/>
      <c r="C64" s="70"/>
      <c r="E64" s="79"/>
      <c r="F64" s="249"/>
      <c r="G64" s="79"/>
      <c r="H64" s="249"/>
      <c r="J64" s="249"/>
      <c r="K64" s="231"/>
      <c r="L64" s="249"/>
      <c r="M64" s="231"/>
    </row>
    <row r="65" spans="1:13" s="3" customFormat="1" x14ac:dyDescent="0.2">
      <c r="A65" s="70"/>
      <c r="B65" s="70"/>
      <c r="C65" s="70"/>
      <c r="E65" s="79"/>
      <c r="F65" s="249"/>
      <c r="G65" s="79"/>
      <c r="H65" s="249"/>
      <c r="J65" s="249"/>
      <c r="K65" s="231"/>
      <c r="L65" s="249"/>
      <c r="M65" s="231"/>
    </row>
    <row r="66" spans="1:13" s="3" customFormat="1" x14ac:dyDescent="0.2">
      <c r="A66" s="70"/>
      <c r="B66" s="70"/>
      <c r="C66" s="70"/>
      <c r="E66" s="79"/>
      <c r="F66" s="249"/>
      <c r="G66" s="79"/>
      <c r="H66" s="249"/>
      <c r="J66" s="249"/>
      <c r="K66" s="231"/>
      <c r="L66" s="249"/>
      <c r="M66" s="231"/>
    </row>
    <row r="67" spans="1:13" s="3" customFormat="1" x14ac:dyDescent="0.2">
      <c r="A67" s="70"/>
      <c r="B67" s="70"/>
      <c r="C67" s="70"/>
      <c r="E67" s="79"/>
      <c r="F67" s="249"/>
      <c r="G67" s="79"/>
      <c r="H67" s="249"/>
      <c r="J67" s="249"/>
      <c r="K67" s="231"/>
      <c r="L67" s="249"/>
      <c r="M67" s="231"/>
    </row>
    <row r="68" spans="1:13" s="3" customFormat="1" x14ac:dyDescent="0.2">
      <c r="A68" s="70"/>
      <c r="B68" s="70"/>
      <c r="C68" s="70"/>
      <c r="E68" s="79"/>
      <c r="F68" s="249"/>
      <c r="G68" s="79"/>
      <c r="H68" s="249"/>
      <c r="J68" s="249"/>
      <c r="K68" s="231"/>
      <c r="L68" s="249"/>
      <c r="M68" s="231"/>
    </row>
    <row r="69" spans="1:13" s="3" customFormat="1" x14ac:dyDescent="0.2">
      <c r="A69" s="70"/>
      <c r="B69" s="70"/>
      <c r="C69" s="70"/>
      <c r="E69" s="79"/>
      <c r="F69" s="249"/>
      <c r="G69" s="79"/>
      <c r="H69" s="249"/>
      <c r="J69" s="249"/>
      <c r="K69" s="231"/>
      <c r="L69" s="249"/>
      <c r="M69" s="231"/>
    </row>
    <row r="70" spans="1:13" s="3" customFormat="1" x14ac:dyDescent="0.2">
      <c r="A70" s="70"/>
      <c r="B70" s="70"/>
      <c r="C70" s="70"/>
      <c r="E70" s="79"/>
      <c r="F70" s="249"/>
      <c r="G70" s="79"/>
      <c r="H70" s="249"/>
      <c r="J70" s="249"/>
      <c r="K70" s="231"/>
      <c r="L70" s="249"/>
      <c r="M70" s="231"/>
    </row>
    <row r="71" spans="1:13" s="3" customFormat="1" x14ac:dyDescent="0.2">
      <c r="A71" s="70"/>
      <c r="B71" s="70"/>
      <c r="C71" s="70"/>
      <c r="E71" s="79"/>
      <c r="F71" s="249"/>
      <c r="G71" s="79"/>
      <c r="H71" s="249"/>
      <c r="J71" s="249"/>
      <c r="K71" s="231"/>
      <c r="L71" s="249"/>
      <c r="M71" s="231"/>
    </row>
    <row r="72" spans="1:13" s="3" customFormat="1" x14ac:dyDescent="0.2">
      <c r="A72" s="70"/>
      <c r="B72" s="70"/>
      <c r="C72" s="70"/>
      <c r="E72" s="79"/>
      <c r="F72" s="249"/>
      <c r="G72" s="79"/>
      <c r="H72" s="249"/>
      <c r="J72" s="249"/>
      <c r="K72" s="231"/>
      <c r="L72" s="249"/>
      <c r="M72" s="231"/>
    </row>
    <row r="73" spans="1:13" s="3" customFormat="1" x14ac:dyDescent="0.2">
      <c r="A73" s="70"/>
      <c r="B73" s="70"/>
      <c r="C73" s="70"/>
      <c r="E73" s="79"/>
      <c r="F73" s="249"/>
      <c r="G73" s="79"/>
      <c r="H73" s="249"/>
      <c r="J73" s="249"/>
      <c r="K73" s="231"/>
      <c r="L73" s="249"/>
      <c r="M73" s="231"/>
    </row>
    <row r="74" spans="1:13" s="3" customFormat="1" x14ac:dyDescent="0.2">
      <c r="A74" s="70"/>
      <c r="B74" s="70"/>
      <c r="C74" s="70"/>
      <c r="E74" s="79"/>
      <c r="F74" s="249"/>
      <c r="G74" s="79"/>
      <c r="H74" s="249"/>
      <c r="J74" s="249"/>
      <c r="K74" s="231"/>
      <c r="L74" s="249"/>
      <c r="M74" s="231"/>
    </row>
    <row r="75" spans="1:13" s="3" customFormat="1" x14ac:dyDescent="0.2">
      <c r="A75" s="70"/>
      <c r="B75" s="70"/>
      <c r="C75" s="70"/>
      <c r="E75" s="79"/>
      <c r="F75" s="249"/>
      <c r="G75" s="79"/>
      <c r="H75" s="249"/>
      <c r="J75" s="249"/>
      <c r="K75" s="231"/>
      <c r="L75" s="249"/>
      <c r="M75" s="231"/>
    </row>
    <row r="76" spans="1:13" s="3" customFormat="1" x14ac:dyDescent="0.2">
      <c r="A76" s="70"/>
      <c r="B76" s="70"/>
      <c r="C76" s="70"/>
      <c r="E76" s="79"/>
      <c r="F76" s="249"/>
      <c r="G76" s="79"/>
      <c r="H76" s="249"/>
      <c r="J76" s="249"/>
      <c r="K76" s="231"/>
      <c r="L76" s="249"/>
      <c r="M76" s="231"/>
    </row>
    <row r="77" spans="1:13" s="3" customFormat="1" x14ac:dyDescent="0.2">
      <c r="A77" s="70"/>
      <c r="B77" s="70"/>
      <c r="C77" s="70"/>
      <c r="E77" s="79"/>
      <c r="F77" s="249"/>
      <c r="G77" s="79"/>
      <c r="H77" s="249"/>
      <c r="J77" s="249"/>
      <c r="K77" s="231"/>
      <c r="L77" s="249"/>
      <c r="M77" s="231"/>
    </row>
    <row r="78" spans="1:13" s="3" customFormat="1" x14ac:dyDescent="0.2">
      <c r="A78" s="70"/>
      <c r="B78" s="70"/>
      <c r="C78" s="70"/>
      <c r="E78" s="79"/>
      <c r="F78" s="249"/>
      <c r="G78" s="79"/>
      <c r="H78" s="249"/>
      <c r="J78" s="249"/>
      <c r="K78" s="231"/>
      <c r="L78" s="249"/>
      <c r="M78" s="231"/>
    </row>
    <row r="79" spans="1:13" s="3" customFormat="1" x14ac:dyDescent="0.2">
      <c r="A79" s="70"/>
      <c r="B79" s="70"/>
      <c r="C79" s="70"/>
      <c r="E79" s="79"/>
      <c r="F79" s="249"/>
      <c r="G79" s="79"/>
      <c r="H79" s="249"/>
      <c r="J79" s="249"/>
      <c r="K79" s="231"/>
      <c r="L79" s="249"/>
      <c r="M79" s="231"/>
    </row>
    <row r="80" spans="1:13" s="3" customFormat="1" x14ac:dyDescent="0.2">
      <c r="A80" s="70"/>
      <c r="B80" s="70"/>
      <c r="C80" s="70"/>
      <c r="E80" s="79"/>
      <c r="F80" s="249"/>
      <c r="G80" s="79"/>
      <c r="H80" s="249"/>
      <c r="J80" s="249"/>
      <c r="K80" s="231"/>
      <c r="L80" s="249"/>
      <c r="M80" s="231"/>
    </row>
    <row r="81" spans="1:13" s="3" customFormat="1" x14ac:dyDescent="0.2">
      <c r="A81" s="70"/>
      <c r="B81" s="70"/>
      <c r="C81" s="70"/>
      <c r="E81" s="79"/>
      <c r="F81" s="249"/>
      <c r="G81" s="79"/>
      <c r="H81" s="249"/>
      <c r="J81" s="249"/>
      <c r="K81" s="231"/>
      <c r="L81" s="249"/>
      <c r="M81" s="231"/>
    </row>
    <row r="82" spans="1:13" s="3" customFormat="1" x14ac:dyDescent="0.2">
      <c r="A82" s="70"/>
      <c r="B82" s="70"/>
      <c r="C82" s="70"/>
      <c r="E82" s="79"/>
      <c r="F82" s="249"/>
      <c r="G82" s="79"/>
      <c r="H82" s="249"/>
      <c r="J82" s="249"/>
      <c r="K82" s="231"/>
      <c r="L82" s="249"/>
      <c r="M82" s="231"/>
    </row>
    <row r="83" spans="1:13" s="3" customFormat="1" x14ac:dyDescent="0.2">
      <c r="A83" s="70"/>
      <c r="B83" s="70"/>
      <c r="C83" s="70"/>
      <c r="E83" s="79"/>
      <c r="F83" s="249"/>
      <c r="G83" s="79"/>
      <c r="H83" s="249"/>
      <c r="J83" s="249"/>
      <c r="K83" s="231"/>
      <c r="L83" s="249"/>
      <c r="M83" s="231"/>
    </row>
    <row r="84" spans="1:13" s="3" customFormat="1" x14ac:dyDescent="0.2">
      <c r="A84" s="70"/>
      <c r="B84" s="70"/>
      <c r="C84" s="70"/>
      <c r="E84" s="79"/>
      <c r="F84" s="249"/>
      <c r="G84" s="79"/>
      <c r="H84" s="249"/>
      <c r="J84" s="249"/>
      <c r="K84" s="231"/>
      <c r="L84" s="249"/>
      <c r="M84" s="231"/>
    </row>
    <row r="85" spans="1:13" s="3" customFormat="1" x14ac:dyDescent="0.2">
      <c r="A85" s="70"/>
      <c r="B85" s="70"/>
      <c r="C85" s="70"/>
      <c r="E85" s="79"/>
      <c r="F85" s="249"/>
      <c r="G85" s="79"/>
      <c r="H85" s="249"/>
      <c r="J85" s="249"/>
      <c r="K85" s="231"/>
      <c r="L85" s="249"/>
      <c r="M85" s="231"/>
    </row>
    <row r="86" spans="1:13" s="3" customFormat="1" x14ac:dyDescent="0.2">
      <c r="A86" s="70"/>
      <c r="B86" s="70"/>
      <c r="C86" s="70"/>
      <c r="E86" s="79"/>
      <c r="F86" s="249"/>
      <c r="G86" s="79"/>
      <c r="H86" s="249"/>
      <c r="J86" s="249"/>
      <c r="K86" s="231"/>
      <c r="L86" s="249"/>
      <c r="M86" s="231"/>
    </row>
    <row r="87" spans="1:13" s="3" customFormat="1" x14ac:dyDescent="0.2">
      <c r="A87" s="70"/>
      <c r="B87" s="70"/>
      <c r="C87" s="70"/>
      <c r="E87" s="79"/>
      <c r="F87" s="249"/>
      <c r="G87" s="79"/>
      <c r="H87" s="249"/>
      <c r="J87" s="249"/>
      <c r="K87" s="231"/>
      <c r="L87" s="249"/>
      <c r="M87" s="231"/>
    </row>
    <row r="88" spans="1:13" s="3" customFormat="1" x14ac:dyDescent="0.2">
      <c r="A88" s="70"/>
      <c r="B88" s="70"/>
      <c r="C88" s="70"/>
      <c r="E88" s="79"/>
      <c r="F88" s="249"/>
      <c r="G88" s="79"/>
      <c r="H88" s="249"/>
      <c r="J88" s="249"/>
      <c r="K88" s="231"/>
      <c r="L88" s="249"/>
      <c r="M88" s="231"/>
    </row>
    <row r="89" spans="1:13" s="3" customFormat="1" x14ac:dyDescent="0.2">
      <c r="A89" s="70"/>
      <c r="B89" s="70"/>
      <c r="C89" s="70"/>
      <c r="E89" s="79"/>
      <c r="F89" s="249"/>
      <c r="G89" s="79"/>
      <c r="H89" s="249"/>
      <c r="J89" s="249"/>
      <c r="K89" s="231"/>
      <c r="L89" s="249"/>
      <c r="M89" s="231"/>
    </row>
    <row r="90" spans="1:13" s="3" customFormat="1" x14ac:dyDescent="0.2">
      <c r="A90" s="70"/>
      <c r="B90" s="70"/>
      <c r="C90" s="70"/>
      <c r="E90" s="79"/>
      <c r="F90" s="249"/>
      <c r="G90" s="79"/>
      <c r="H90" s="249"/>
      <c r="J90" s="249"/>
      <c r="K90" s="231"/>
      <c r="L90" s="249"/>
      <c r="M90" s="231"/>
    </row>
    <row r="91" spans="1:13" s="3" customFormat="1" x14ac:dyDescent="0.2">
      <c r="A91" s="70"/>
      <c r="B91" s="70"/>
      <c r="C91" s="70"/>
      <c r="E91" s="79"/>
      <c r="F91" s="249"/>
      <c r="G91" s="79"/>
      <c r="H91" s="249"/>
      <c r="J91" s="249"/>
      <c r="K91" s="231"/>
      <c r="L91" s="249"/>
      <c r="M91" s="231"/>
    </row>
    <row r="92" spans="1:13" s="3" customFormat="1" x14ac:dyDescent="0.2">
      <c r="A92" s="70"/>
      <c r="B92" s="70"/>
      <c r="C92" s="70"/>
      <c r="E92" s="79"/>
      <c r="F92" s="249"/>
      <c r="G92" s="79"/>
      <c r="H92" s="249"/>
      <c r="J92" s="249"/>
      <c r="K92" s="231"/>
      <c r="L92" s="249"/>
      <c r="M92" s="231"/>
    </row>
    <row r="93" spans="1:13" s="3" customFormat="1" x14ac:dyDescent="0.2">
      <c r="A93" s="70"/>
      <c r="B93" s="70"/>
      <c r="C93" s="70"/>
      <c r="E93" s="79"/>
      <c r="F93" s="249"/>
      <c r="G93" s="79"/>
      <c r="H93" s="249"/>
      <c r="J93" s="249"/>
      <c r="K93" s="231"/>
      <c r="L93" s="249"/>
      <c r="M93" s="231"/>
    </row>
    <row r="94" spans="1:13" s="3" customFormat="1" x14ac:dyDescent="0.2">
      <c r="A94" s="70"/>
      <c r="B94" s="70"/>
      <c r="C94" s="70"/>
      <c r="E94" s="79"/>
      <c r="F94" s="249"/>
      <c r="G94" s="79"/>
      <c r="H94" s="249"/>
      <c r="J94" s="249"/>
      <c r="K94" s="231"/>
      <c r="L94" s="249"/>
      <c r="M94" s="231"/>
    </row>
    <row r="95" spans="1:13" s="3" customFormat="1" x14ac:dyDescent="0.2">
      <c r="A95" s="70"/>
      <c r="B95" s="70"/>
      <c r="C95" s="70"/>
      <c r="E95" s="79"/>
      <c r="F95" s="249"/>
      <c r="G95" s="79"/>
      <c r="H95" s="249"/>
      <c r="J95" s="249"/>
      <c r="K95" s="231"/>
      <c r="L95" s="249"/>
      <c r="M95" s="231"/>
    </row>
    <row r="96" spans="1:13" s="3" customFormat="1" x14ac:dyDescent="0.2">
      <c r="A96" s="70"/>
      <c r="B96" s="70"/>
      <c r="C96" s="70"/>
      <c r="E96" s="79"/>
      <c r="F96" s="249"/>
      <c r="G96" s="79"/>
      <c r="H96" s="249"/>
      <c r="J96" s="249"/>
      <c r="K96" s="231"/>
      <c r="L96" s="249"/>
      <c r="M96" s="231"/>
    </row>
    <row r="97" spans="1:13" s="3" customFormat="1" x14ac:dyDescent="0.2">
      <c r="A97" s="70"/>
      <c r="B97" s="70"/>
      <c r="C97" s="70"/>
      <c r="E97" s="79"/>
      <c r="F97" s="249"/>
      <c r="G97" s="79"/>
      <c r="H97" s="249"/>
      <c r="J97" s="249"/>
      <c r="K97" s="231"/>
      <c r="L97" s="249"/>
      <c r="M97" s="231"/>
    </row>
    <row r="98" spans="1:13" s="3" customFormat="1" x14ac:dyDescent="0.2">
      <c r="A98" s="70"/>
      <c r="B98" s="70"/>
      <c r="C98" s="70"/>
      <c r="E98" s="79"/>
      <c r="F98" s="249"/>
      <c r="G98" s="79"/>
      <c r="H98" s="249"/>
      <c r="J98" s="249"/>
      <c r="K98" s="231"/>
      <c r="L98" s="249"/>
      <c r="M98" s="231"/>
    </row>
    <row r="99" spans="1:13" s="3" customFormat="1" x14ac:dyDescent="0.2">
      <c r="A99" s="70"/>
      <c r="B99" s="70"/>
      <c r="C99" s="70"/>
      <c r="E99" s="79"/>
      <c r="F99" s="249"/>
      <c r="G99" s="79"/>
      <c r="H99" s="249"/>
      <c r="J99" s="249"/>
      <c r="K99" s="231"/>
      <c r="L99" s="249"/>
      <c r="M99" s="231"/>
    </row>
    <row r="100" spans="1:13" s="3" customFormat="1" x14ac:dyDescent="0.2">
      <c r="A100" s="70"/>
      <c r="B100" s="70"/>
      <c r="C100" s="70"/>
      <c r="E100" s="79"/>
      <c r="F100" s="249"/>
      <c r="G100" s="79"/>
      <c r="H100" s="249"/>
      <c r="J100" s="249"/>
      <c r="K100" s="231"/>
      <c r="L100" s="249"/>
      <c r="M100" s="231"/>
    </row>
    <row r="101" spans="1:13" s="3" customFormat="1" x14ac:dyDescent="0.2">
      <c r="A101" s="70"/>
      <c r="B101" s="70"/>
      <c r="C101" s="70"/>
      <c r="E101" s="79"/>
      <c r="F101" s="249"/>
      <c r="G101" s="79"/>
      <c r="H101" s="249"/>
      <c r="J101" s="249"/>
      <c r="K101" s="231"/>
      <c r="L101" s="249"/>
      <c r="M101" s="231"/>
    </row>
    <row r="102" spans="1:13" s="3" customFormat="1" x14ac:dyDescent="0.2">
      <c r="A102" s="70"/>
      <c r="B102" s="70"/>
      <c r="C102" s="70"/>
      <c r="E102" s="79"/>
      <c r="F102" s="249"/>
      <c r="G102" s="79"/>
      <c r="H102" s="249"/>
      <c r="J102" s="249"/>
      <c r="K102" s="231"/>
      <c r="L102" s="249"/>
      <c r="M102" s="231"/>
    </row>
    <row r="103" spans="1:13" s="3" customFormat="1" x14ac:dyDescent="0.2">
      <c r="A103" s="70"/>
      <c r="B103" s="70"/>
      <c r="C103" s="70"/>
      <c r="E103" s="79"/>
      <c r="F103" s="249"/>
      <c r="G103" s="79"/>
      <c r="H103" s="249"/>
      <c r="J103" s="249"/>
      <c r="K103" s="231"/>
      <c r="L103" s="249"/>
      <c r="M103" s="231"/>
    </row>
    <row r="104" spans="1:13" s="3" customFormat="1" x14ac:dyDescent="0.2">
      <c r="A104" s="70"/>
      <c r="B104" s="70"/>
      <c r="C104" s="70"/>
      <c r="E104" s="79"/>
      <c r="F104" s="249"/>
      <c r="G104" s="79"/>
      <c r="H104" s="249"/>
      <c r="J104" s="249"/>
      <c r="K104" s="231"/>
      <c r="L104" s="249"/>
      <c r="M104" s="231"/>
    </row>
    <row r="105" spans="1:13" s="3" customFormat="1" x14ac:dyDescent="0.2">
      <c r="A105" s="70"/>
      <c r="B105" s="70"/>
      <c r="C105" s="70"/>
      <c r="E105" s="79"/>
      <c r="F105" s="249"/>
      <c r="G105" s="79"/>
      <c r="H105" s="249"/>
      <c r="J105" s="249"/>
      <c r="K105" s="231"/>
      <c r="L105" s="249"/>
      <c r="M105" s="231"/>
    </row>
    <row r="106" spans="1:13" s="3" customFormat="1" x14ac:dyDescent="0.2">
      <c r="A106" s="70"/>
      <c r="B106" s="70"/>
      <c r="C106" s="70"/>
      <c r="E106" s="79"/>
      <c r="F106" s="249"/>
      <c r="G106" s="79"/>
      <c r="H106" s="249"/>
      <c r="J106" s="249"/>
      <c r="K106" s="231"/>
      <c r="L106" s="249"/>
      <c r="M106" s="231"/>
    </row>
    <row r="107" spans="1:13" s="3" customFormat="1" x14ac:dyDescent="0.2">
      <c r="A107" s="70"/>
      <c r="B107" s="70"/>
      <c r="C107" s="70"/>
      <c r="E107" s="79"/>
      <c r="F107" s="249"/>
      <c r="G107" s="79"/>
      <c r="H107" s="249"/>
      <c r="J107" s="249"/>
      <c r="K107" s="231"/>
      <c r="L107" s="249"/>
      <c r="M107" s="231"/>
    </row>
    <row r="108" spans="1:13" s="3" customFormat="1" x14ac:dyDescent="0.2">
      <c r="A108" s="70"/>
      <c r="B108" s="70"/>
      <c r="C108" s="70"/>
      <c r="E108" s="79"/>
      <c r="F108" s="249"/>
      <c r="G108" s="79"/>
      <c r="H108" s="249"/>
      <c r="J108" s="249"/>
      <c r="K108" s="231"/>
      <c r="L108" s="249"/>
      <c r="M108" s="231"/>
    </row>
    <row r="109" spans="1:13" s="3" customFormat="1" x14ac:dyDescent="0.2">
      <c r="A109" s="70"/>
      <c r="B109" s="70"/>
      <c r="C109" s="70"/>
      <c r="E109" s="79"/>
      <c r="F109" s="249"/>
      <c r="G109" s="79"/>
      <c r="H109" s="249"/>
      <c r="J109" s="249"/>
      <c r="K109" s="231"/>
      <c r="L109" s="249"/>
      <c r="M109" s="231"/>
    </row>
    <row r="110" spans="1:13" s="3" customFormat="1" x14ac:dyDescent="0.2">
      <c r="A110" s="70"/>
      <c r="B110" s="70"/>
      <c r="C110" s="70"/>
      <c r="E110" s="79"/>
      <c r="F110" s="249"/>
      <c r="G110" s="79"/>
      <c r="H110" s="249"/>
      <c r="J110" s="249"/>
      <c r="K110" s="231"/>
      <c r="L110" s="249"/>
      <c r="M110" s="231"/>
    </row>
    <row r="111" spans="1:13" s="3" customFormat="1" x14ac:dyDescent="0.2">
      <c r="A111" s="70"/>
      <c r="B111" s="70"/>
      <c r="C111" s="70"/>
      <c r="E111" s="79"/>
      <c r="F111" s="249"/>
      <c r="G111" s="79"/>
      <c r="H111" s="249"/>
      <c r="J111" s="249"/>
      <c r="K111" s="231"/>
      <c r="L111" s="249"/>
      <c r="M111" s="231"/>
    </row>
    <row r="112" spans="1:13" s="3" customFormat="1" x14ac:dyDescent="0.2">
      <c r="A112" s="70"/>
      <c r="B112" s="70"/>
      <c r="C112" s="70"/>
      <c r="E112" s="79"/>
      <c r="F112" s="249"/>
      <c r="G112" s="79"/>
      <c r="H112" s="249"/>
      <c r="J112" s="249"/>
      <c r="K112" s="231"/>
      <c r="L112" s="249"/>
      <c r="M112" s="231"/>
    </row>
    <row r="113" spans="1:13" s="3" customFormat="1" x14ac:dyDescent="0.2">
      <c r="A113" s="70"/>
      <c r="B113" s="70"/>
      <c r="C113" s="70"/>
      <c r="E113" s="79"/>
      <c r="F113" s="249"/>
      <c r="G113" s="79"/>
      <c r="H113" s="249"/>
      <c r="J113" s="249"/>
      <c r="K113" s="231"/>
      <c r="L113" s="249"/>
      <c r="M113" s="231"/>
    </row>
    <row r="114" spans="1:13" s="3" customFormat="1" x14ac:dyDescent="0.2">
      <c r="A114" s="70"/>
      <c r="B114" s="70"/>
      <c r="C114" s="70"/>
      <c r="E114" s="79"/>
      <c r="F114" s="249"/>
      <c r="G114" s="79"/>
      <c r="H114" s="249"/>
      <c r="J114" s="249"/>
      <c r="K114" s="231"/>
      <c r="L114" s="249"/>
      <c r="M114" s="231"/>
    </row>
    <row r="115" spans="1:13" s="3" customFormat="1" x14ac:dyDescent="0.2">
      <c r="A115" s="70"/>
      <c r="B115" s="70"/>
      <c r="C115" s="70"/>
      <c r="E115" s="79"/>
      <c r="F115" s="249"/>
      <c r="G115" s="79"/>
      <c r="H115" s="249"/>
      <c r="J115" s="249"/>
      <c r="K115" s="231"/>
      <c r="L115" s="249"/>
      <c r="M115" s="231"/>
    </row>
    <row r="116" spans="1:13" s="3" customFormat="1" x14ac:dyDescent="0.2">
      <c r="A116" s="70"/>
      <c r="B116" s="70"/>
      <c r="C116" s="70"/>
      <c r="E116" s="79"/>
      <c r="F116" s="249"/>
      <c r="G116" s="79"/>
      <c r="H116" s="249"/>
      <c r="J116" s="249"/>
      <c r="K116" s="231"/>
      <c r="L116" s="249"/>
      <c r="M116" s="231"/>
    </row>
    <row r="117" spans="1:13" s="3" customFormat="1" x14ac:dyDescent="0.2">
      <c r="A117" s="70"/>
      <c r="B117" s="70"/>
      <c r="C117" s="70"/>
      <c r="E117" s="79"/>
      <c r="F117" s="249"/>
      <c r="G117" s="79"/>
      <c r="H117" s="249"/>
      <c r="J117" s="249"/>
      <c r="K117" s="231"/>
      <c r="L117" s="249"/>
      <c r="M117" s="231"/>
    </row>
    <row r="118" spans="1:13" s="3" customFormat="1" x14ac:dyDescent="0.2">
      <c r="A118" s="70"/>
      <c r="B118" s="70"/>
      <c r="C118" s="70"/>
      <c r="E118" s="79"/>
      <c r="F118" s="249"/>
      <c r="G118" s="79"/>
      <c r="H118" s="249"/>
      <c r="J118" s="249"/>
      <c r="K118" s="231"/>
      <c r="L118" s="249"/>
      <c r="M118" s="231"/>
    </row>
    <row r="119" spans="1:13" s="3" customFormat="1" x14ac:dyDescent="0.2">
      <c r="A119" s="70"/>
      <c r="B119" s="70"/>
      <c r="C119" s="70"/>
      <c r="E119" s="79"/>
      <c r="F119" s="249"/>
      <c r="G119" s="79"/>
      <c r="H119" s="249"/>
      <c r="J119" s="249"/>
      <c r="K119" s="231"/>
      <c r="L119" s="249"/>
      <c r="M119" s="231"/>
    </row>
    <row r="120" spans="1:13" s="3" customFormat="1" x14ac:dyDescent="0.2">
      <c r="A120" s="70"/>
      <c r="B120" s="70"/>
      <c r="C120" s="70"/>
      <c r="E120" s="79"/>
      <c r="F120" s="249"/>
      <c r="G120" s="79"/>
      <c r="H120" s="249"/>
      <c r="J120" s="249"/>
      <c r="K120" s="231"/>
      <c r="L120" s="249"/>
      <c r="M120" s="231"/>
    </row>
    <row r="121" spans="1:13" s="3" customFormat="1" x14ac:dyDescent="0.2">
      <c r="A121" s="70"/>
      <c r="B121" s="70"/>
      <c r="C121" s="70"/>
      <c r="E121" s="79"/>
      <c r="F121" s="249"/>
      <c r="G121" s="79"/>
      <c r="H121" s="249"/>
      <c r="J121" s="249"/>
      <c r="K121" s="231"/>
      <c r="L121" s="249"/>
      <c r="M121" s="231"/>
    </row>
    <row r="122" spans="1:13" s="3" customFormat="1" x14ac:dyDescent="0.2">
      <c r="A122" s="70"/>
      <c r="B122" s="70"/>
      <c r="C122" s="70"/>
      <c r="E122" s="79"/>
      <c r="F122" s="249"/>
      <c r="G122" s="79"/>
      <c r="H122" s="249"/>
      <c r="J122" s="249"/>
      <c r="K122" s="231"/>
      <c r="L122" s="249"/>
      <c r="M122" s="231"/>
    </row>
    <row r="123" spans="1:13" s="3" customFormat="1" x14ac:dyDescent="0.2">
      <c r="A123" s="70"/>
      <c r="B123" s="70"/>
      <c r="C123" s="70"/>
      <c r="E123" s="79"/>
      <c r="F123" s="249"/>
      <c r="G123" s="79"/>
      <c r="H123" s="249"/>
      <c r="J123" s="249"/>
      <c r="K123" s="231"/>
      <c r="L123" s="249"/>
      <c r="M123" s="231"/>
    </row>
    <row r="124" spans="1:13" s="3" customFormat="1" x14ac:dyDescent="0.2">
      <c r="A124" s="70"/>
      <c r="B124" s="70"/>
      <c r="C124" s="70"/>
      <c r="E124" s="79"/>
      <c r="F124" s="249"/>
      <c r="G124" s="79"/>
      <c r="H124" s="249"/>
      <c r="J124" s="249"/>
      <c r="K124" s="231"/>
      <c r="L124" s="249"/>
      <c r="M124" s="231"/>
    </row>
    <row r="125" spans="1:13" s="3" customFormat="1" x14ac:dyDescent="0.2">
      <c r="A125" s="70"/>
      <c r="B125" s="70"/>
      <c r="C125" s="70"/>
      <c r="E125" s="79"/>
      <c r="F125" s="249"/>
      <c r="G125" s="79"/>
      <c r="H125" s="249"/>
      <c r="J125" s="249"/>
      <c r="K125" s="231"/>
      <c r="L125" s="249"/>
      <c r="M125" s="231"/>
    </row>
    <row r="126" spans="1:13" s="3" customFormat="1" x14ac:dyDescent="0.2">
      <c r="A126" s="70"/>
      <c r="B126" s="70"/>
      <c r="C126" s="70"/>
      <c r="E126" s="79"/>
      <c r="F126" s="249"/>
      <c r="G126" s="79"/>
      <c r="H126" s="249"/>
      <c r="J126" s="249"/>
      <c r="K126" s="231"/>
      <c r="L126" s="249"/>
      <c r="M126" s="231"/>
    </row>
    <row r="127" spans="1:13" s="3" customFormat="1" x14ac:dyDescent="0.2">
      <c r="A127" s="70"/>
      <c r="B127" s="70"/>
      <c r="C127" s="70"/>
      <c r="E127" s="79"/>
      <c r="F127" s="249"/>
      <c r="G127" s="79"/>
      <c r="H127" s="249"/>
      <c r="J127" s="249"/>
      <c r="K127" s="231"/>
      <c r="L127" s="249"/>
      <c r="M127" s="231"/>
    </row>
    <row r="128" spans="1:13" s="3" customFormat="1" x14ac:dyDescent="0.2">
      <c r="A128" s="70"/>
      <c r="B128" s="70"/>
      <c r="C128" s="70"/>
      <c r="E128" s="79"/>
      <c r="F128" s="249"/>
      <c r="G128" s="79"/>
      <c r="H128" s="249"/>
      <c r="J128" s="249"/>
      <c r="K128" s="231"/>
      <c r="L128" s="249"/>
      <c r="M128" s="231"/>
    </row>
    <row r="129" spans="1:13" s="3" customFormat="1" x14ac:dyDescent="0.2">
      <c r="A129" s="70"/>
      <c r="B129" s="70"/>
      <c r="C129" s="70"/>
      <c r="E129" s="79"/>
      <c r="F129" s="249"/>
      <c r="G129" s="79"/>
      <c r="H129" s="249"/>
      <c r="J129" s="249"/>
      <c r="K129" s="231"/>
      <c r="L129" s="249"/>
      <c r="M129" s="231"/>
    </row>
    <row r="130" spans="1:13" s="3" customFormat="1" x14ac:dyDescent="0.2">
      <c r="A130" s="70"/>
      <c r="B130" s="70"/>
      <c r="C130" s="70"/>
      <c r="E130" s="79"/>
      <c r="F130" s="249"/>
      <c r="G130" s="79"/>
      <c r="H130" s="249"/>
      <c r="J130" s="249"/>
      <c r="K130" s="231"/>
      <c r="L130" s="249"/>
      <c r="M130" s="231"/>
    </row>
    <row r="131" spans="1:13" s="3" customFormat="1" x14ac:dyDescent="0.2">
      <c r="A131" s="70"/>
      <c r="B131" s="70"/>
      <c r="C131" s="70"/>
      <c r="E131" s="79"/>
      <c r="F131" s="249"/>
      <c r="G131" s="79"/>
      <c r="H131" s="249"/>
      <c r="J131" s="249"/>
      <c r="K131" s="231"/>
      <c r="L131" s="249"/>
      <c r="M131" s="231"/>
    </row>
    <row r="132" spans="1:13" s="3" customFormat="1" x14ac:dyDescent="0.2">
      <c r="A132" s="70"/>
      <c r="B132" s="70"/>
      <c r="C132" s="70"/>
      <c r="E132" s="79"/>
      <c r="F132" s="249"/>
      <c r="G132" s="79"/>
      <c r="H132" s="249"/>
      <c r="J132" s="249"/>
      <c r="K132" s="231"/>
      <c r="L132" s="249"/>
      <c r="M132" s="231"/>
    </row>
    <row r="133" spans="1:13" s="3" customFormat="1" x14ac:dyDescent="0.2">
      <c r="A133" s="70"/>
      <c r="B133" s="70"/>
      <c r="C133" s="70"/>
      <c r="E133" s="79"/>
      <c r="F133" s="249"/>
      <c r="G133" s="79"/>
      <c r="H133" s="249"/>
      <c r="J133" s="249"/>
      <c r="K133" s="231"/>
      <c r="L133" s="249"/>
      <c r="M133" s="231"/>
    </row>
    <row r="134" spans="1:13" s="3" customFormat="1" x14ac:dyDescent="0.2">
      <c r="A134" s="70"/>
      <c r="B134" s="70"/>
      <c r="C134" s="70"/>
      <c r="E134" s="79"/>
      <c r="F134" s="249"/>
      <c r="G134" s="79"/>
      <c r="H134" s="249"/>
      <c r="J134" s="249"/>
      <c r="K134" s="231"/>
      <c r="L134" s="249"/>
      <c r="M134" s="231"/>
    </row>
    <row r="135" spans="1:13" s="3" customFormat="1" x14ac:dyDescent="0.2">
      <c r="A135" s="70"/>
      <c r="B135" s="70"/>
      <c r="C135" s="70"/>
      <c r="E135" s="79"/>
      <c r="F135" s="249"/>
      <c r="G135" s="79"/>
      <c r="H135" s="249"/>
      <c r="J135" s="249"/>
      <c r="K135" s="231"/>
      <c r="L135" s="249"/>
      <c r="M135" s="231"/>
    </row>
    <row r="136" spans="1:13" s="3" customFormat="1" x14ac:dyDescent="0.2">
      <c r="A136" s="70"/>
      <c r="B136" s="70"/>
      <c r="C136" s="70"/>
      <c r="E136" s="79"/>
      <c r="F136" s="249"/>
      <c r="G136" s="79"/>
      <c r="H136" s="249"/>
      <c r="J136" s="249"/>
      <c r="K136" s="231"/>
      <c r="L136" s="249"/>
      <c r="M136" s="231"/>
    </row>
    <row r="137" spans="1:13" s="3" customFormat="1" x14ac:dyDescent="0.2">
      <c r="A137" s="70"/>
      <c r="B137" s="70"/>
      <c r="C137" s="70"/>
      <c r="E137" s="79"/>
      <c r="F137" s="249"/>
      <c r="G137" s="79"/>
      <c r="H137" s="249"/>
      <c r="J137" s="249"/>
      <c r="K137" s="231"/>
      <c r="L137" s="249"/>
      <c r="M137" s="231"/>
    </row>
    <row r="138" spans="1:13" s="3" customFormat="1" x14ac:dyDescent="0.2">
      <c r="A138" s="70"/>
      <c r="B138" s="70"/>
      <c r="C138" s="70"/>
      <c r="E138" s="79"/>
      <c r="F138" s="249"/>
      <c r="G138" s="79"/>
      <c r="H138" s="249"/>
      <c r="J138" s="249"/>
      <c r="K138" s="231"/>
      <c r="L138" s="249"/>
      <c r="M138" s="231"/>
    </row>
    <row r="139" spans="1:13" s="3" customFormat="1" x14ac:dyDescent="0.2">
      <c r="A139" s="70"/>
      <c r="B139" s="70"/>
      <c r="C139" s="70"/>
      <c r="E139" s="79"/>
      <c r="F139" s="249"/>
      <c r="G139" s="79"/>
      <c r="H139" s="249"/>
      <c r="J139" s="249"/>
      <c r="K139" s="231"/>
      <c r="L139" s="249"/>
      <c r="M139" s="231"/>
    </row>
    <row r="140" spans="1:13" s="3" customFormat="1" x14ac:dyDescent="0.2">
      <c r="A140" s="70"/>
      <c r="B140" s="70"/>
      <c r="C140" s="70"/>
      <c r="E140" s="79"/>
      <c r="F140" s="249"/>
      <c r="G140" s="79"/>
      <c r="H140" s="249"/>
      <c r="J140" s="249"/>
      <c r="K140" s="231"/>
      <c r="L140" s="249"/>
      <c r="M140" s="231"/>
    </row>
    <row r="141" spans="1:13" s="3" customFormat="1" x14ac:dyDescent="0.2">
      <c r="A141" s="70"/>
      <c r="B141" s="70"/>
      <c r="C141" s="70"/>
      <c r="E141" s="79"/>
      <c r="F141" s="249"/>
      <c r="G141" s="79"/>
      <c r="H141" s="249"/>
      <c r="J141" s="249"/>
      <c r="K141" s="231"/>
      <c r="L141" s="249"/>
      <c r="M141" s="231"/>
    </row>
    <row r="142" spans="1:13" s="3" customFormat="1" x14ac:dyDescent="0.2">
      <c r="A142" s="70"/>
      <c r="B142" s="70"/>
      <c r="C142" s="70"/>
      <c r="E142" s="79"/>
      <c r="F142" s="249"/>
      <c r="G142" s="79"/>
      <c r="H142" s="249"/>
      <c r="J142" s="249"/>
      <c r="K142" s="231"/>
      <c r="L142" s="249"/>
      <c r="M142" s="231"/>
    </row>
    <row r="143" spans="1:13" s="3" customFormat="1" x14ac:dyDescent="0.2">
      <c r="A143" s="70"/>
      <c r="B143" s="70"/>
      <c r="C143" s="70"/>
      <c r="E143" s="79"/>
      <c r="F143" s="249"/>
      <c r="G143" s="79"/>
      <c r="H143" s="249"/>
      <c r="J143" s="249"/>
      <c r="K143" s="231"/>
      <c r="L143" s="249"/>
      <c r="M143" s="231"/>
    </row>
    <row r="144" spans="1:13" s="3" customFormat="1" x14ac:dyDescent="0.2">
      <c r="A144" s="70"/>
      <c r="B144" s="70"/>
      <c r="C144" s="70"/>
      <c r="E144" s="79"/>
      <c r="F144" s="249"/>
      <c r="G144" s="79"/>
      <c r="H144" s="249"/>
      <c r="J144" s="249"/>
      <c r="K144" s="231"/>
      <c r="L144" s="249"/>
      <c r="M144" s="231"/>
    </row>
    <row r="145" spans="1:13" s="3" customFormat="1" x14ac:dyDescent="0.2">
      <c r="A145" s="70"/>
      <c r="B145" s="70"/>
      <c r="C145" s="70"/>
      <c r="E145" s="79"/>
      <c r="F145" s="249"/>
      <c r="G145" s="79"/>
      <c r="H145" s="249"/>
      <c r="J145" s="249"/>
      <c r="K145" s="231"/>
      <c r="L145" s="249"/>
      <c r="M145" s="231"/>
    </row>
    <row r="146" spans="1:13" s="3" customFormat="1" x14ac:dyDescent="0.2">
      <c r="A146" s="70"/>
      <c r="B146" s="70"/>
      <c r="C146" s="70"/>
      <c r="E146" s="79"/>
      <c r="F146" s="249"/>
      <c r="G146" s="79"/>
      <c r="H146" s="249"/>
      <c r="J146" s="249"/>
      <c r="K146" s="231"/>
      <c r="L146" s="249"/>
      <c r="M146" s="231"/>
    </row>
    <row r="147" spans="1:13" s="3" customFormat="1" x14ac:dyDescent="0.2">
      <c r="A147" s="70"/>
      <c r="B147" s="70"/>
      <c r="C147" s="70"/>
      <c r="E147" s="79"/>
      <c r="F147" s="249"/>
      <c r="G147" s="79"/>
      <c r="H147" s="249"/>
      <c r="J147" s="249"/>
      <c r="K147" s="231"/>
      <c r="L147" s="249"/>
      <c r="M147" s="231"/>
    </row>
    <row r="148" spans="1:13" s="3" customFormat="1" x14ac:dyDescent="0.2">
      <c r="A148" s="70"/>
      <c r="B148" s="70"/>
      <c r="C148" s="70"/>
      <c r="E148" s="79"/>
      <c r="F148" s="249"/>
      <c r="G148" s="79"/>
      <c r="H148" s="249"/>
      <c r="J148" s="249"/>
      <c r="K148" s="231"/>
      <c r="L148" s="249"/>
      <c r="M148" s="231"/>
    </row>
    <row r="149" spans="1:13" s="3" customFormat="1" x14ac:dyDescent="0.2">
      <c r="A149" s="70"/>
      <c r="B149" s="70"/>
      <c r="C149" s="70"/>
      <c r="E149" s="79"/>
      <c r="F149" s="249"/>
      <c r="G149" s="79"/>
      <c r="H149" s="249"/>
      <c r="J149" s="249"/>
      <c r="K149" s="231"/>
      <c r="L149" s="249"/>
      <c r="M149" s="231"/>
    </row>
    <row r="150" spans="1:13" s="3" customFormat="1" x14ac:dyDescent="0.2">
      <c r="A150" s="70"/>
      <c r="B150" s="70"/>
      <c r="C150" s="70"/>
      <c r="E150" s="79"/>
      <c r="F150" s="249"/>
      <c r="G150" s="79"/>
      <c r="H150" s="249"/>
      <c r="J150" s="249"/>
      <c r="K150" s="231"/>
      <c r="L150" s="249"/>
      <c r="M150" s="231"/>
    </row>
    <row r="151" spans="1:13" s="3" customFormat="1" x14ac:dyDescent="0.2">
      <c r="A151" s="70"/>
      <c r="B151" s="70"/>
      <c r="C151" s="70"/>
      <c r="E151" s="79"/>
      <c r="F151" s="249"/>
      <c r="G151" s="79"/>
      <c r="H151" s="249"/>
      <c r="J151" s="249"/>
      <c r="K151" s="231"/>
      <c r="L151" s="249"/>
      <c r="M151" s="231"/>
    </row>
    <row r="152" spans="1:13" s="3" customFormat="1" x14ac:dyDescent="0.2">
      <c r="A152" s="70"/>
      <c r="B152" s="70"/>
      <c r="C152" s="70"/>
      <c r="E152" s="79"/>
      <c r="F152" s="249"/>
      <c r="G152" s="79"/>
      <c r="H152" s="249"/>
      <c r="J152" s="249"/>
      <c r="K152" s="231"/>
      <c r="L152" s="249"/>
      <c r="M152" s="231"/>
    </row>
    <row r="153" spans="1:13" s="3" customFormat="1" x14ac:dyDescent="0.2">
      <c r="A153" s="70"/>
      <c r="B153" s="70"/>
      <c r="C153" s="70"/>
      <c r="E153" s="79"/>
      <c r="F153" s="249"/>
      <c r="G153" s="79"/>
      <c r="H153" s="249"/>
      <c r="J153" s="249"/>
      <c r="K153" s="231"/>
      <c r="L153" s="249"/>
      <c r="M153" s="231"/>
    </row>
    <row r="154" spans="1:13" s="3" customFormat="1" x14ac:dyDescent="0.2">
      <c r="A154" s="70"/>
      <c r="B154" s="70"/>
      <c r="C154" s="70"/>
      <c r="E154" s="79"/>
      <c r="F154" s="249"/>
      <c r="G154" s="79"/>
      <c r="H154" s="249"/>
      <c r="J154" s="249"/>
      <c r="K154" s="231"/>
      <c r="L154" s="249"/>
      <c r="M154" s="231"/>
    </row>
    <row r="155" spans="1:13" s="3" customFormat="1" x14ac:dyDescent="0.2">
      <c r="A155" s="70"/>
      <c r="B155" s="70"/>
      <c r="C155" s="70"/>
      <c r="E155" s="79"/>
      <c r="F155" s="249"/>
      <c r="G155" s="79"/>
      <c r="H155" s="249"/>
      <c r="J155" s="249"/>
      <c r="K155" s="231"/>
      <c r="L155" s="249"/>
      <c r="M155" s="231"/>
    </row>
    <row r="156" spans="1:13" s="3" customFormat="1" x14ac:dyDescent="0.2">
      <c r="A156" s="70"/>
      <c r="B156" s="70"/>
      <c r="C156" s="70"/>
      <c r="E156" s="79"/>
      <c r="F156" s="249"/>
      <c r="G156" s="79"/>
      <c r="H156" s="249"/>
      <c r="J156" s="249"/>
      <c r="K156" s="231"/>
      <c r="L156" s="249"/>
      <c r="M156" s="231"/>
    </row>
    <row r="157" spans="1:13" s="3" customFormat="1" x14ac:dyDescent="0.2">
      <c r="A157" s="70"/>
      <c r="B157" s="70"/>
      <c r="C157" s="70"/>
      <c r="E157" s="79"/>
      <c r="F157" s="249"/>
      <c r="G157" s="79"/>
      <c r="H157" s="249"/>
      <c r="J157" s="249"/>
      <c r="K157" s="231"/>
      <c r="L157" s="249"/>
      <c r="M157" s="231"/>
    </row>
    <row r="158" spans="1:13" s="3" customFormat="1" x14ac:dyDescent="0.2">
      <c r="A158" s="70"/>
      <c r="B158" s="70"/>
      <c r="C158" s="70"/>
      <c r="E158" s="79"/>
      <c r="F158" s="249"/>
      <c r="G158" s="79"/>
      <c r="H158" s="249"/>
      <c r="J158" s="249"/>
      <c r="K158" s="231"/>
      <c r="L158" s="249"/>
      <c r="M158" s="231"/>
    </row>
    <row r="159" spans="1:13" s="3" customFormat="1" x14ac:dyDescent="0.2">
      <c r="A159" s="70"/>
      <c r="B159" s="70"/>
      <c r="C159" s="70"/>
      <c r="E159" s="79"/>
      <c r="F159" s="249"/>
      <c r="G159" s="79"/>
      <c r="H159" s="249"/>
      <c r="J159" s="249"/>
      <c r="K159" s="231"/>
      <c r="L159" s="249"/>
      <c r="M159" s="231"/>
    </row>
    <row r="160" spans="1:13" s="3" customFormat="1" x14ac:dyDescent="0.2">
      <c r="A160" s="70"/>
      <c r="B160" s="70"/>
      <c r="C160" s="70"/>
      <c r="E160" s="79"/>
      <c r="F160" s="249"/>
      <c r="G160" s="79"/>
      <c r="H160" s="249"/>
      <c r="J160" s="249"/>
      <c r="K160" s="231"/>
      <c r="L160" s="249"/>
      <c r="M160" s="231"/>
    </row>
    <row r="161" spans="1:13" s="3" customFormat="1" x14ac:dyDescent="0.2">
      <c r="A161" s="70"/>
      <c r="B161" s="70"/>
      <c r="C161" s="70"/>
      <c r="E161" s="79"/>
      <c r="F161" s="249"/>
      <c r="G161" s="79"/>
      <c r="H161" s="249"/>
      <c r="J161" s="249"/>
      <c r="K161" s="231"/>
      <c r="L161" s="249"/>
      <c r="M161" s="231"/>
    </row>
    <row r="162" spans="1:13" s="3" customFormat="1" x14ac:dyDescent="0.2">
      <c r="A162" s="70"/>
      <c r="B162" s="70"/>
      <c r="C162" s="70"/>
      <c r="E162" s="79"/>
      <c r="F162" s="249"/>
      <c r="G162" s="79"/>
      <c r="H162" s="249"/>
      <c r="J162" s="249"/>
      <c r="K162" s="231"/>
      <c r="L162" s="249"/>
      <c r="M162" s="231"/>
    </row>
    <row r="163" spans="1:13" s="3" customFormat="1" x14ac:dyDescent="0.2">
      <c r="A163" s="70"/>
      <c r="B163" s="70"/>
      <c r="C163" s="70"/>
      <c r="E163" s="79"/>
      <c r="F163" s="249"/>
      <c r="G163" s="79"/>
      <c r="H163" s="249"/>
      <c r="J163" s="249"/>
      <c r="K163" s="231"/>
      <c r="L163" s="249"/>
      <c r="M163" s="231"/>
    </row>
    <row r="164" spans="1:13" s="3" customFormat="1" x14ac:dyDescent="0.2">
      <c r="A164" s="70"/>
      <c r="B164" s="70"/>
      <c r="C164" s="70"/>
      <c r="E164" s="79"/>
      <c r="F164" s="249"/>
      <c r="G164" s="79"/>
      <c r="H164" s="249"/>
      <c r="J164" s="249"/>
      <c r="K164" s="231"/>
      <c r="L164" s="249"/>
      <c r="M164" s="231"/>
    </row>
    <row r="165" spans="1:13" s="3" customFormat="1" x14ac:dyDescent="0.2">
      <c r="A165" s="70"/>
      <c r="B165" s="70"/>
      <c r="C165" s="70"/>
      <c r="E165" s="79"/>
      <c r="F165" s="249"/>
      <c r="G165" s="79"/>
      <c r="H165" s="249"/>
      <c r="J165" s="249"/>
      <c r="K165" s="231"/>
      <c r="L165" s="249"/>
      <c r="M165" s="231"/>
    </row>
    <row r="166" spans="1:13" s="3" customFormat="1" x14ac:dyDescent="0.2">
      <c r="A166" s="70"/>
      <c r="B166" s="70"/>
      <c r="C166" s="70"/>
      <c r="E166" s="79"/>
      <c r="F166" s="249"/>
      <c r="G166" s="79"/>
      <c r="H166" s="249"/>
      <c r="J166" s="249"/>
      <c r="K166" s="231"/>
      <c r="L166" s="249"/>
      <c r="M166" s="231"/>
    </row>
    <row r="167" spans="1:13" s="3" customFormat="1" x14ac:dyDescent="0.2">
      <c r="A167" s="70"/>
      <c r="B167" s="70"/>
      <c r="C167" s="70"/>
      <c r="E167" s="79"/>
      <c r="F167" s="249"/>
      <c r="G167" s="79"/>
      <c r="H167" s="249"/>
      <c r="J167" s="249"/>
      <c r="K167" s="231"/>
      <c r="L167" s="249"/>
      <c r="M167" s="231"/>
    </row>
    <row r="168" spans="1:13" s="3" customFormat="1" x14ac:dyDescent="0.2">
      <c r="A168" s="70"/>
      <c r="B168" s="70"/>
      <c r="C168" s="70"/>
      <c r="E168" s="79"/>
      <c r="F168" s="249"/>
      <c r="G168" s="79"/>
      <c r="H168" s="249"/>
      <c r="J168" s="249"/>
      <c r="K168" s="231"/>
      <c r="L168" s="249"/>
      <c r="M168" s="231"/>
    </row>
    <row r="169" spans="1:13" s="3" customFormat="1" x14ac:dyDescent="0.2">
      <c r="A169" s="70"/>
      <c r="B169" s="70"/>
      <c r="C169" s="70"/>
      <c r="E169" s="79"/>
      <c r="F169" s="249"/>
      <c r="G169" s="79"/>
      <c r="H169" s="249"/>
      <c r="J169" s="249"/>
      <c r="K169" s="231"/>
      <c r="L169" s="249"/>
      <c r="M169" s="231"/>
    </row>
    <row r="170" spans="1:13" s="3" customFormat="1" x14ac:dyDescent="0.2">
      <c r="A170" s="70"/>
      <c r="B170" s="70"/>
      <c r="C170" s="70"/>
      <c r="E170" s="79"/>
      <c r="F170" s="249"/>
      <c r="G170" s="79"/>
      <c r="H170" s="249"/>
      <c r="J170" s="249"/>
      <c r="K170" s="231"/>
      <c r="L170" s="249"/>
      <c r="M170" s="231"/>
    </row>
    <row r="171" spans="1:13" s="3" customFormat="1" x14ac:dyDescent="0.2">
      <c r="A171" s="70"/>
      <c r="B171" s="70"/>
      <c r="C171" s="70"/>
      <c r="E171" s="79"/>
      <c r="F171" s="249"/>
      <c r="G171" s="79"/>
      <c r="H171" s="249"/>
      <c r="J171" s="249"/>
      <c r="K171" s="231"/>
      <c r="L171" s="249"/>
      <c r="M171" s="231"/>
    </row>
    <row r="172" spans="1:13" s="3" customFormat="1" x14ac:dyDescent="0.2">
      <c r="A172" s="70"/>
      <c r="B172" s="70"/>
      <c r="C172" s="70"/>
      <c r="E172" s="79"/>
      <c r="F172" s="249"/>
      <c r="G172" s="79"/>
      <c r="H172" s="249"/>
      <c r="J172" s="249"/>
      <c r="K172" s="231"/>
      <c r="L172" s="249"/>
      <c r="M172" s="231"/>
    </row>
    <row r="173" spans="1:13" s="3" customFormat="1" x14ac:dyDescent="0.2">
      <c r="A173" s="70"/>
      <c r="B173" s="70"/>
      <c r="C173" s="70"/>
      <c r="E173" s="79"/>
      <c r="F173" s="249"/>
      <c r="G173" s="79"/>
      <c r="H173" s="249"/>
      <c r="J173" s="249"/>
      <c r="K173" s="231"/>
      <c r="L173" s="249"/>
      <c r="M173" s="231"/>
    </row>
    <row r="174" spans="1:13" s="3" customFormat="1" x14ac:dyDescent="0.2">
      <c r="A174" s="70"/>
      <c r="B174" s="70"/>
      <c r="C174" s="70"/>
      <c r="E174" s="79"/>
      <c r="F174" s="249"/>
      <c r="G174" s="79"/>
      <c r="H174" s="249"/>
      <c r="J174" s="249"/>
      <c r="K174" s="231"/>
      <c r="L174" s="249"/>
      <c r="M174" s="231"/>
    </row>
    <row r="175" spans="1:13" s="3" customFormat="1" x14ac:dyDescent="0.2">
      <c r="A175" s="70"/>
      <c r="B175" s="70"/>
      <c r="C175" s="70"/>
      <c r="E175" s="79"/>
      <c r="F175" s="249"/>
      <c r="G175" s="79"/>
      <c r="H175" s="249"/>
      <c r="J175" s="249"/>
      <c r="K175" s="231"/>
      <c r="L175" s="249"/>
      <c r="M175" s="231"/>
    </row>
    <row r="176" spans="1:13" s="3" customFormat="1" x14ac:dyDescent="0.2">
      <c r="A176" s="70"/>
      <c r="B176" s="70"/>
      <c r="C176" s="70"/>
      <c r="E176" s="79"/>
      <c r="F176" s="249"/>
      <c r="G176" s="79"/>
      <c r="H176" s="249"/>
      <c r="J176" s="249"/>
      <c r="K176" s="231"/>
      <c r="L176" s="249"/>
      <c r="M176" s="231"/>
    </row>
    <row r="177" spans="1:13" s="3" customFormat="1" x14ac:dyDescent="0.2">
      <c r="A177" s="70"/>
      <c r="B177" s="70"/>
      <c r="C177" s="70"/>
      <c r="E177" s="79"/>
      <c r="F177" s="249"/>
      <c r="G177" s="79"/>
      <c r="H177" s="249"/>
      <c r="J177" s="249"/>
      <c r="K177" s="231"/>
      <c r="L177" s="249"/>
      <c r="M177" s="231"/>
    </row>
    <row r="178" spans="1:13" s="3" customFormat="1" x14ac:dyDescent="0.2">
      <c r="A178" s="70"/>
      <c r="B178" s="70"/>
      <c r="C178" s="70"/>
      <c r="E178" s="79"/>
      <c r="F178" s="249"/>
      <c r="G178" s="79"/>
      <c r="H178" s="249"/>
      <c r="J178" s="249"/>
      <c r="K178" s="231"/>
      <c r="L178" s="249"/>
      <c r="M178" s="231"/>
    </row>
    <row r="179" spans="1:13" s="3" customFormat="1" x14ac:dyDescent="0.2">
      <c r="A179" s="70"/>
      <c r="B179" s="70"/>
      <c r="C179" s="70"/>
      <c r="E179" s="79"/>
      <c r="F179" s="249"/>
      <c r="G179" s="79"/>
      <c r="H179" s="249"/>
      <c r="J179" s="249"/>
      <c r="K179" s="231"/>
      <c r="L179" s="249"/>
      <c r="M179" s="231"/>
    </row>
    <row r="180" spans="1:13" s="3" customFormat="1" x14ac:dyDescent="0.2">
      <c r="A180" s="70"/>
      <c r="B180" s="70"/>
      <c r="C180" s="70"/>
      <c r="E180" s="79"/>
      <c r="F180" s="249"/>
      <c r="G180" s="79"/>
      <c r="H180" s="249"/>
      <c r="J180" s="249"/>
      <c r="K180" s="231"/>
      <c r="L180" s="249"/>
      <c r="M180" s="231"/>
    </row>
    <row r="181" spans="1:13" s="3" customFormat="1" x14ac:dyDescent="0.2">
      <c r="A181" s="70"/>
      <c r="B181" s="70"/>
      <c r="C181" s="70"/>
      <c r="E181" s="79"/>
      <c r="F181" s="249"/>
      <c r="G181" s="79"/>
      <c r="H181" s="249"/>
      <c r="J181" s="249"/>
      <c r="K181" s="231"/>
      <c r="L181" s="249"/>
      <c r="M181" s="231"/>
    </row>
    <row r="182" spans="1:13" s="3" customFormat="1" x14ac:dyDescent="0.2">
      <c r="A182" s="70"/>
      <c r="B182" s="70"/>
      <c r="C182" s="70"/>
      <c r="E182" s="79"/>
      <c r="F182" s="249"/>
      <c r="G182" s="79"/>
      <c r="H182" s="249"/>
      <c r="J182" s="249"/>
      <c r="K182" s="231"/>
      <c r="L182" s="249"/>
      <c r="M182" s="231"/>
    </row>
    <row r="183" spans="1:13" s="3" customFormat="1" x14ac:dyDescent="0.2">
      <c r="A183" s="70"/>
      <c r="B183" s="70"/>
      <c r="C183" s="70"/>
      <c r="E183" s="79"/>
      <c r="F183" s="249"/>
      <c r="G183" s="79"/>
      <c r="H183" s="249"/>
      <c r="J183" s="249"/>
      <c r="K183" s="231"/>
      <c r="L183" s="249"/>
      <c r="M183" s="231"/>
    </row>
    <row r="184" spans="1:13" s="3" customFormat="1" x14ac:dyDescent="0.2">
      <c r="A184" s="70"/>
      <c r="B184" s="70"/>
      <c r="C184" s="70"/>
      <c r="E184" s="79"/>
      <c r="F184" s="249"/>
      <c r="G184" s="79"/>
      <c r="H184" s="249"/>
      <c r="J184" s="249"/>
      <c r="K184" s="231"/>
      <c r="L184" s="249"/>
      <c r="M184" s="231"/>
    </row>
    <row r="185" spans="1:13" s="3" customFormat="1" x14ac:dyDescent="0.2">
      <c r="A185" s="70"/>
      <c r="B185" s="70"/>
      <c r="C185" s="70"/>
      <c r="E185" s="79"/>
      <c r="F185" s="249"/>
      <c r="G185" s="79"/>
      <c r="H185" s="249"/>
      <c r="J185" s="249"/>
      <c r="K185" s="231"/>
      <c r="L185" s="249"/>
      <c r="M185" s="231"/>
    </row>
    <row r="186" spans="1:13" s="3" customFormat="1" x14ac:dyDescent="0.2">
      <c r="A186" s="70"/>
      <c r="B186" s="70"/>
      <c r="C186" s="70"/>
      <c r="E186" s="79"/>
      <c r="F186" s="249"/>
      <c r="G186" s="79"/>
      <c r="H186" s="249"/>
      <c r="J186" s="249"/>
      <c r="K186" s="231"/>
      <c r="L186" s="249"/>
      <c r="M186" s="231"/>
    </row>
    <row r="187" spans="1:13" s="3" customFormat="1" x14ac:dyDescent="0.2">
      <c r="A187" s="70"/>
      <c r="B187" s="70"/>
      <c r="C187" s="70"/>
      <c r="E187" s="79"/>
      <c r="F187" s="249"/>
      <c r="G187" s="79"/>
      <c r="H187" s="249"/>
      <c r="J187" s="249"/>
      <c r="K187" s="231"/>
      <c r="L187" s="249"/>
      <c r="M187" s="231"/>
    </row>
    <row r="188" spans="1:13" s="3" customFormat="1" x14ac:dyDescent="0.2">
      <c r="A188" s="70"/>
      <c r="B188" s="70"/>
      <c r="C188" s="70"/>
      <c r="E188" s="79"/>
      <c r="F188" s="249"/>
      <c r="G188" s="79"/>
      <c r="H188" s="249"/>
      <c r="J188" s="249"/>
      <c r="K188" s="231"/>
      <c r="L188" s="249"/>
      <c r="M188" s="231"/>
    </row>
    <row r="189" spans="1:13" s="3" customFormat="1" x14ac:dyDescent="0.2">
      <c r="A189" s="70"/>
      <c r="B189" s="70"/>
      <c r="C189" s="70"/>
      <c r="E189" s="79"/>
      <c r="F189" s="249"/>
      <c r="G189" s="79"/>
      <c r="H189" s="249"/>
      <c r="J189" s="249"/>
      <c r="K189" s="231"/>
      <c r="L189" s="249"/>
      <c r="M189" s="231"/>
    </row>
    <row r="190" spans="1:13" s="3" customFormat="1" x14ac:dyDescent="0.2">
      <c r="A190" s="70"/>
      <c r="B190" s="70"/>
      <c r="C190" s="70"/>
      <c r="E190" s="79"/>
      <c r="F190" s="249"/>
      <c r="G190" s="79"/>
      <c r="H190" s="249"/>
      <c r="J190" s="249"/>
      <c r="K190" s="231"/>
      <c r="L190" s="249"/>
      <c r="M190" s="231"/>
    </row>
    <row r="191" spans="1:13" s="3" customFormat="1" x14ac:dyDescent="0.2">
      <c r="A191" s="70"/>
      <c r="B191" s="70"/>
      <c r="C191" s="70"/>
      <c r="E191" s="79"/>
      <c r="F191" s="249"/>
      <c r="G191" s="79"/>
      <c r="H191" s="249"/>
      <c r="J191" s="249"/>
      <c r="K191" s="231"/>
      <c r="L191" s="249"/>
      <c r="M191" s="231"/>
    </row>
    <row r="192" spans="1:13" s="3" customFormat="1" x14ac:dyDescent="0.2">
      <c r="A192" s="70"/>
      <c r="B192" s="70"/>
      <c r="C192" s="70"/>
      <c r="E192" s="79"/>
      <c r="F192" s="249"/>
      <c r="G192" s="79"/>
      <c r="H192" s="249"/>
      <c r="J192" s="249"/>
      <c r="K192" s="231"/>
      <c r="L192" s="249"/>
      <c r="M192" s="231"/>
    </row>
    <row r="193" spans="1:13" s="3" customFormat="1" x14ac:dyDescent="0.2">
      <c r="A193" s="70"/>
      <c r="B193" s="70"/>
      <c r="C193" s="70"/>
      <c r="E193" s="79"/>
      <c r="F193" s="249"/>
      <c r="G193" s="79"/>
      <c r="H193" s="249"/>
      <c r="J193" s="249"/>
      <c r="K193" s="231"/>
      <c r="L193" s="249"/>
      <c r="M193" s="231"/>
    </row>
    <row r="194" spans="1:13" s="3" customFormat="1" x14ac:dyDescent="0.2">
      <c r="A194" s="70"/>
      <c r="B194" s="70"/>
      <c r="C194" s="70"/>
      <c r="E194" s="79"/>
      <c r="F194" s="249"/>
      <c r="G194" s="79"/>
      <c r="H194" s="249"/>
      <c r="J194" s="249"/>
      <c r="K194" s="231"/>
      <c r="L194" s="249"/>
      <c r="M194" s="231"/>
    </row>
    <row r="195" spans="1:13" s="3" customFormat="1" x14ac:dyDescent="0.2">
      <c r="A195" s="70"/>
      <c r="B195" s="70"/>
      <c r="C195" s="70"/>
      <c r="E195" s="79"/>
      <c r="F195" s="249"/>
      <c r="G195" s="79"/>
      <c r="H195" s="249"/>
      <c r="J195" s="249"/>
      <c r="K195" s="231"/>
      <c r="L195" s="249"/>
      <c r="M195" s="231"/>
    </row>
    <row r="196" spans="1:13" s="3" customFormat="1" x14ac:dyDescent="0.2">
      <c r="A196" s="70"/>
      <c r="B196" s="70"/>
      <c r="C196" s="70"/>
      <c r="E196" s="79"/>
      <c r="F196" s="249"/>
      <c r="G196" s="79"/>
      <c r="H196" s="249"/>
      <c r="J196" s="249"/>
      <c r="K196" s="231"/>
      <c r="L196" s="249"/>
      <c r="M196" s="231"/>
    </row>
    <row r="197" spans="1:13" s="3" customFormat="1" x14ac:dyDescent="0.2">
      <c r="A197" s="70"/>
      <c r="B197" s="70"/>
      <c r="C197" s="70"/>
      <c r="E197" s="79"/>
      <c r="F197" s="249"/>
      <c r="G197" s="79"/>
      <c r="H197" s="249"/>
      <c r="J197" s="249"/>
      <c r="K197" s="231"/>
      <c r="L197" s="249"/>
      <c r="M197" s="231"/>
    </row>
  </sheetData>
  <mergeCells count="1">
    <mergeCell ref="A1:M1"/>
  </mergeCells>
  <printOptions horizontalCentered="1"/>
  <pageMargins left="0.19685039370078741" right="0.19685039370078741" top="0.62992125984251968" bottom="0.39370078740157483" header="0.51181102362204722" footer="0.51181102362204722"/>
  <pageSetup paperSize="9" scale="75" firstPageNumber="4" orientation="landscape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44"/>
  <sheetViews>
    <sheetView topLeftCell="A6" zoomScaleNormal="100" workbookViewId="0">
      <selection activeCell="E28" sqref="E28"/>
    </sheetView>
  </sheetViews>
  <sheetFormatPr defaultColWidth="11.42578125" defaultRowHeight="12.75" x14ac:dyDescent="0.2"/>
  <cols>
    <col min="1" max="1" width="8.28515625" style="129" customWidth="1"/>
    <col min="2" max="2" width="72.42578125" style="116" customWidth="1"/>
    <col min="3" max="3" width="14.85546875" style="113" customWidth="1"/>
    <col min="4" max="4" width="14.85546875" style="252" customWidth="1"/>
    <col min="5" max="5" width="9" style="102" customWidth="1"/>
    <col min="6" max="6" width="14.85546875" style="252" customWidth="1"/>
    <col min="7" max="7" width="8.85546875" style="228" customWidth="1"/>
    <col min="8" max="8" width="14.85546875" style="252" customWidth="1"/>
    <col min="9" max="9" width="9.42578125" style="228" customWidth="1"/>
    <col min="10" max="10" width="15" style="102" bestFit="1" customWidth="1"/>
    <col min="11" max="11" width="9.7109375" style="102" customWidth="1"/>
    <col min="12" max="14" width="14.85546875" style="102" bestFit="1" customWidth="1"/>
    <col min="15" max="15" width="12.28515625" style="102" bestFit="1" customWidth="1"/>
    <col min="16" max="16" width="14.28515625" style="102" customWidth="1"/>
    <col min="17" max="16384" width="11.42578125" style="102"/>
  </cols>
  <sheetData>
    <row r="1" spans="1:21" ht="26.25" customHeight="1" x14ac:dyDescent="0.2">
      <c r="A1" s="320" t="s">
        <v>32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</row>
    <row r="2" spans="1:21" ht="25.5" x14ac:dyDescent="0.2">
      <c r="A2" s="111" t="s">
        <v>99</v>
      </c>
      <c r="B2" s="111" t="s">
        <v>100</v>
      </c>
      <c r="C2" s="268" t="s">
        <v>177</v>
      </c>
      <c r="D2" s="268" t="s">
        <v>178</v>
      </c>
      <c r="E2" s="269" t="s">
        <v>179</v>
      </c>
      <c r="F2" s="268" t="s">
        <v>180</v>
      </c>
      <c r="G2" s="269" t="s">
        <v>181</v>
      </c>
      <c r="H2" s="268" t="s">
        <v>182</v>
      </c>
      <c r="I2" s="269" t="s">
        <v>184</v>
      </c>
      <c r="J2" s="268" t="s">
        <v>183</v>
      </c>
      <c r="K2" s="269" t="s">
        <v>185</v>
      </c>
      <c r="L2" s="252"/>
      <c r="M2" s="252"/>
      <c r="N2" s="252"/>
      <c r="O2" s="252"/>
      <c r="P2" s="252"/>
      <c r="Q2" s="265"/>
      <c r="R2" s="265"/>
      <c r="S2" s="265"/>
      <c r="T2" s="265"/>
      <c r="U2" s="265"/>
    </row>
    <row r="3" spans="1:21" ht="18.75" customHeight="1" x14ac:dyDescent="0.2">
      <c r="A3" s="147"/>
      <c r="B3" s="112" t="s">
        <v>36</v>
      </c>
      <c r="C3" s="260">
        <v>1695546718.29</v>
      </c>
      <c r="D3" s="251">
        <v>1921754950</v>
      </c>
      <c r="E3" s="211">
        <v>113.34131517992832</v>
      </c>
      <c r="F3" s="251">
        <v>1641904290</v>
      </c>
      <c r="G3" s="211">
        <v>85.437755214315956</v>
      </c>
      <c r="H3" s="251">
        <v>1628146890</v>
      </c>
      <c r="I3" s="211">
        <v>99.162107067763372</v>
      </c>
      <c r="J3" s="251">
        <v>1672995890</v>
      </c>
      <c r="K3" s="211">
        <v>102.75460403944265</v>
      </c>
      <c r="L3" s="252"/>
      <c r="M3" s="252"/>
      <c r="N3" s="252"/>
    </row>
    <row r="4" spans="1:21" ht="18.75" customHeight="1" x14ac:dyDescent="0.2">
      <c r="A4" s="114">
        <v>2000</v>
      </c>
      <c r="B4" s="115" t="s">
        <v>37</v>
      </c>
      <c r="C4" s="260">
        <v>500534466.33999997</v>
      </c>
      <c r="D4" s="251">
        <v>111577150</v>
      </c>
      <c r="E4" s="211">
        <v>22.291601778369554</v>
      </c>
      <c r="F4" s="251">
        <v>118113150</v>
      </c>
      <c r="G4" s="211">
        <v>105.85783020985929</v>
      </c>
      <c r="H4" s="251">
        <v>109304340</v>
      </c>
      <c r="I4" s="211">
        <v>92.542058187424516</v>
      </c>
      <c r="J4" s="251">
        <v>105585590</v>
      </c>
      <c r="K4" s="211">
        <v>96.597802063486228</v>
      </c>
      <c r="L4" s="252"/>
      <c r="M4" s="252"/>
      <c r="N4" s="252"/>
    </row>
    <row r="5" spans="1:21" ht="9" customHeight="1" x14ac:dyDescent="0.2">
      <c r="A5" s="202"/>
      <c r="C5" s="260"/>
      <c r="D5" s="251"/>
      <c r="E5" s="211"/>
      <c r="F5" s="251"/>
      <c r="G5" s="211"/>
      <c r="H5" s="251"/>
      <c r="I5" s="211"/>
      <c r="J5" s="251"/>
      <c r="K5" s="211"/>
      <c r="L5" s="228"/>
    </row>
    <row r="6" spans="1:21" ht="12.75" customHeight="1" x14ac:dyDescent="0.2">
      <c r="A6" s="227" t="s">
        <v>128</v>
      </c>
      <c r="B6" s="115" t="s">
        <v>28</v>
      </c>
      <c r="C6" s="260">
        <v>54829929.190000005</v>
      </c>
      <c r="D6" s="251">
        <v>65705400</v>
      </c>
      <c r="E6" s="211">
        <v>119.83491675196889</v>
      </c>
      <c r="F6" s="251">
        <v>75045250</v>
      </c>
      <c r="G6" s="211">
        <v>114.21473729708669</v>
      </c>
      <c r="H6" s="251">
        <v>76175440</v>
      </c>
      <c r="I6" s="211">
        <v>101.50601137313822</v>
      </c>
      <c r="J6" s="251">
        <v>77346690</v>
      </c>
      <c r="K6" s="211">
        <v>101.53756906425484</v>
      </c>
      <c r="L6" s="228"/>
    </row>
    <row r="7" spans="1:21" ht="12.75" customHeight="1" x14ac:dyDescent="0.2">
      <c r="A7" s="227">
        <v>3</v>
      </c>
      <c r="B7" s="222" t="s">
        <v>18</v>
      </c>
      <c r="C7" s="260">
        <v>54829929.190000005</v>
      </c>
      <c r="D7" s="251">
        <v>65705400</v>
      </c>
      <c r="E7" s="211">
        <v>119.83491675196889</v>
      </c>
      <c r="F7" s="251">
        <v>75045250</v>
      </c>
      <c r="G7" s="211">
        <v>114.21473729708669</v>
      </c>
      <c r="H7" s="251">
        <v>76175440</v>
      </c>
      <c r="I7" s="211">
        <v>101.50601137313822</v>
      </c>
      <c r="J7" s="251">
        <v>77346690</v>
      </c>
      <c r="K7" s="211">
        <v>101.53756906425484</v>
      </c>
      <c r="L7" s="228"/>
    </row>
    <row r="8" spans="1:21" ht="12.75" customHeight="1" x14ac:dyDescent="0.2">
      <c r="A8" s="152">
        <v>31</v>
      </c>
      <c r="B8" s="226" t="s">
        <v>19</v>
      </c>
      <c r="C8" s="260">
        <v>31679369.349999998</v>
      </c>
      <c r="D8" s="251">
        <v>35865000</v>
      </c>
      <c r="E8" s="211">
        <v>113.21248098014931</v>
      </c>
      <c r="F8" s="251">
        <v>35865000</v>
      </c>
      <c r="G8" s="211">
        <v>100</v>
      </c>
      <c r="H8" s="251">
        <v>35865000</v>
      </c>
      <c r="I8" s="211">
        <v>100</v>
      </c>
      <c r="J8" s="251">
        <v>35865000</v>
      </c>
      <c r="K8" s="211">
        <v>100</v>
      </c>
      <c r="L8" s="252"/>
      <c r="M8" s="252"/>
      <c r="N8" s="252"/>
      <c r="O8" s="265"/>
    </row>
    <row r="9" spans="1:21" s="228" customFormat="1" ht="12.75" customHeight="1" x14ac:dyDescent="0.2">
      <c r="A9" s="223">
        <v>311</v>
      </c>
      <c r="B9" s="203" t="s">
        <v>48</v>
      </c>
      <c r="C9" s="217">
        <v>25406294.339999996</v>
      </c>
      <c r="D9" s="215">
        <v>29365000</v>
      </c>
      <c r="E9" s="224">
        <v>115.58159410035398</v>
      </c>
      <c r="F9" s="215">
        <v>29365000</v>
      </c>
      <c r="G9" s="224">
        <v>100</v>
      </c>
      <c r="H9" s="215"/>
      <c r="I9" s="224"/>
      <c r="J9" s="215"/>
      <c r="K9" s="224"/>
    </row>
    <row r="10" spans="1:21" s="228" customFormat="1" ht="12.75" customHeight="1" x14ac:dyDescent="0.2">
      <c r="A10" s="223">
        <v>312</v>
      </c>
      <c r="B10" s="203" t="s">
        <v>20</v>
      </c>
      <c r="C10" s="217">
        <v>2245996.12</v>
      </c>
      <c r="D10" s="215">
        <v>2000000</v>
      </c>
      <c r="E10" s="224">
        <v>89.04734884403986</v>
      </c>
      <c r="F10" s="215">
        <v>2000000</v>
      </c>
      <c r="G10" s="224">
        <v>100</v>
      </c>
      <c r="H10" s="215"/>
      <c r="I10" s="224"/>
      <c r="J10" s="215"/>
      <c r="K10" s="224"/>
    </row>
    <row r="11" spans="1:21" s="228" customFormat="1" ht="12.75" customHeight="1" x14ac:dyDescent="0.2">
      <c r="A11" s="223">
        <v>313</v>
      </c>
      <c r="B11" s="203" t="s">
        <v>21</v>
      </c>
      <c r="C11" s="217">
        <v>4027078.89</v>
      </c>
      <c r="D11" s="215">
        <v>4500000</v>
      </c>
      <c r="E11" s="224">
        <v>111.74352732881276</v>
      </c>
      <c r="F11" s="215">
        <v>4500000</v>
      </c>
      <c r="G11" s="224">
        <v>100</v>
      </c>
      <c r="H11" s="215"/>
      <c r="I11" s="224"/>
      <c r="J11" s="215"/>
      <c r="K11" s="224"/>
    </row>
    <row r="12" spans="1:21" ht="12.75" customHeight="1" x14ac:dyDescent="0.2">
      <c r="A12" s="227">
        <v>32</v>
      </c>
      <c r="B12" s="214" t="s">
        <v>2</v>
      </c>
      <c r="C12" s="260">
        <v>22365058.750000004</v>
      </c>
      <c r="D12" s="251">
        <v>28383400</v>
      </c>
      <c r="E12" s="211">
        <v>126.90957049240924</v>
      </c>
      <c r="F12" s="251">
        <v>38528250</v>
      </c>
      <c r="G12" s="211">
        <v>135.74219438122284</v>
      </c>
      <c r="H12" s="251">
        <v>39508250</v>
      </c>
      <c r="I12" s="211">
        <v>102.54358814636014</v>
      </c>
      <c r="J12" s="251">
        <v>40678750</v>
      </c>
      <c r="K12" s="211">
        <v>102.96267235324268</v>
      </c>
      <c r="L12" s="228"/>
    </row>
    <row r="13" spans="1:21" s="228" customFormat="1" ht="12.75" customHeight="1" x14ac:dyDescent="0.2">
      <c r="A13" s="223">
        <v>321</v>
      </c>
      <c r="B13" s="218" t="s">
        <v>4</v>
      </c>
      <c r="C13" s="217">
        <v>1735740.51</v>
      </c>
      <c r="D13" s="215">
        <v>2450000</v>
      </c>
      <c r="E13" s="224">
        <v>141.15013078769476</v>
      </c>
      <c r="F13" s="215">
        <v>2300000</v>
      </c>
      <c r="G13" s="224">
        <v>93.877551020408163</v>
      </c>
      <c r="H13" s="215"/>
      <c r="I13" s="224"/>
      <c r="J13" s="215"/>
      <c r="K13" s="224"/>
    </row>
    <row r="14" spans="1:21" s="228" customFormat="1" ht="12.75" customHeight="1" x14ac:dyDescent="0.2">
      <c r="A14" s="118">
        <v>322</v>
      </c>
      <c r="B14" s="212" t="s">
        <v>22</v>
      </c>
      <c r="C14" s="217">
        <v>1163659.8400000001</v>
      </c>
      <c r="D14" s="215">
        <v>1341900</v>
      </c>
      <c r="E14" s="224">
        <v>115.31720472539466</v>
      </c>
      <c r="F14" s="215">
        <v>1654000</v>
      </c>
      <c r="G14" s="224">
        <v>123.25806692003876</v>
      </c>
      <c r="H14" s="215"/>
      <c r="I14" s="224"/>
      <c r="J14" s="215"/>
      <c r="K14" s="224"/>
    </row>
    <row r="15" spans="1:21" s="228" customFormat="1" ht="12.75" customHeight="1" x14ac:dyDescent="0.2">
      <c r="A15" s="118">
        <v>323</v>
      </c>
      <c r="B15" s="212" t="s">
        <v>5</v>
      </c>
      <c r="C15" s="217">
        <v>18698705.510000002</v>
      </c>
      <c r="D15" s="215">
        <v>23234000</v>
      </c>
      <c r="E15" s="224">
        <v>124.25459071257387</v>
      </c>
      <c r="F15" s="215">
        <v>33329250</v>
      </c>
      <c r="G15" s="224">
        <v>143.45033141086338</v>
      </c>
      <c r="H15" s="215"/>
      <c r="I15" s="224"/>
      <c r="J15" s="215"/>
      <c r="K15" s="224"/>
    </row>
    <row r="16" spans="1:21" s="228" customFormat="1" ht="12.75" customHeight="1" x14ac:dyDescent="0.2">
      <c r="A16" s="202">
        <v>329</v>
      </c>
      <c r="B16" s="203" t="s">
        <v>23</v>
      </c>
      <c r="C16" s="217">
        <v>766952.89</v>
      </c>
      <c r="D16" s="215">
        <v>1357500</v>
      </c>
      <c r="E16" s="224">
        <v>176.99913745679999</v>
      </c>
      <c r="F16" s="215">
        <v>1245000</v>
      </c>
      <c r="G16" s="224">
        <v>91.712707182320443</v>
      </c>
      <c r="H16" s="215"/>
      <c r="I16" s="224"/>
      <c r="J16" s="215"/>
      <c r="K16" s="224"/>
    </row>
    <row r="17" spans="1:12" ht="12.75" customHeight="1" x14ac:dyDescent="0.2">
      <c r="A17" s="227">
        <v>34</v>
      </c>
      <c r="B17" s="214" t="s">
        <v>6</v>
      </c>
      <c r="C17" s="260">
        <v>745501.09000000008</v>
      </c>
      <c r="D17" s="251">
        <v>957000</v>
      </c>
      <c r="E17" s="211">
        <v>128.37003363737537</v>
      </c>
      <c r="F17" s="251">
        <v>402000</v>
      </c>
      <c r="G17" s="211">
        <v>42.006269592476492</v>
      </c>
      <c r="H17" s="251">
        <v>552190</v>
      </c>
      <c r="I17" s="211">
        <v>137.36069651741295</v>
      </c>
      <c r="J17" s="251">
        <v>552940</v>
      </c>
      <c r="K17" s="211">
        <v>100.1358228146109</v>
      </c>
      <c r="L17" s="228"/>
    </row>
    <row r="18" spans="1:12" s="228" customFormat="1" ht="12.75" customHeight="1" x14ac:dyDescent="0.2">
      <c r="A18" s="223">
        <v>343</v>
      </c>
      <c r="B18" s="203" t="s">
        <v>27</v>
      </c>
      <c r="C18" s="217">
        <v>745501.09000000008</v>
      </c>
      <c r="D18" s="215">
        <v>957000</v>
      </c>
      <c r="E18" s="224">
        <v>128.37003363737537</v>
      </c>
      <c r="F18" s="215">
        <v>402000</v>
      </c>
      <c r="G18" s="224">
        <v>42.006269592476492</v>
      </c>
      <c r="H18" s="215"/>
      <c r="I18" s="224"/>
      <c r="J18" s="215"/>
      <c r="K18" s="224"/>
    </row>
    <row r="19" spans="1:12" s="117" customFormat="1" ht="13.5" customHeight="1" x14ac:dyDescent="0.2">
      <c r="A19" s="209">
        <v>37</v>
      </c>
      <c r="B19" s="120" t="s">
        <v>57</v>
      </c>
      <c r="C19" s="187">
        <v>20000</v>
      </c>
      <c r="D19" s="105">
        <v>500000</v>
      </c>
      <c r="E19" s="106" t="s">
        <v>69</v>
      </c>
      <c r="F19" s="105">
        <v>250000</v>
      </c>
      <c r="G19" s="106">
        <v>50</v>
      </c>
      <c r="H19" s="105">
        <v>250000</v>
      </c>
      <c r="I19" s="106">
        <v>100</v>
      </c>
      <c r="J19" s="105">
        <v>250000</v>
      </c>
      <c r="K19" s="106">
        <v>100</v>
      </c>
      <c r="L19" s="210"/>
    </row>
    <row r="20" spans="1:12" s="228" customFormat="1" ht="12.75" customHeight="1" x14ac:dyDescent="0.2">
      <c r="A20" s="202">
        <v>372</v>
      </c>
      <c r="B20" s="203" t="s">
        <v>58</v>
      </c>
      <c r="C20" s="217">
        <v>20000</v>
      </c>
      <c r="D20" s="215">
        <v>500000</v>
      </c>
      <c r="E20" s="224" t="s">
        <v>69</v>
      </c>
      <c r="F20" s="215">
        <v>250000</v>
      </c>
      <c r="G20" s="224">
        <v>50</v>
      </c>
      <c r="H20" s="215"/>
      <c r="I20" s="224"/>
      <c r="J20" s="215"/>
      <c r="K20" s="224"/>
    </row>
    <row r="21" spans="1:12" ht="12.75" customHeight="1" x14ac:dyDescent="0.2">
      <c r="A21" s="221">
        <v>38</v>
      </c>
      <c r="B21" s="214" t="s">
        <v>24</v>
      </c>
      <c r="C21" s="208">
        <v>20000</v>
      </c>
      <c r="D21" s="205">
        <v>0</v>
      </c>
      <c r="E21" s="211">
        <v>0</v>
      </c>
      <c r="F21" s="205">
        <v>0</v>
      </c>
      <c r="G21" s="211" t="s">
        <v>69</v>
      </c>
      <c r="H21" s="205">
        <v>0</v>
      </c>
      <c r="I21" s="211" t="s">
        <v>69</v>
      </c>
      <c r="J21" s="205">
        <v>0</v>
      </c>
      <c r="K21" s="211" t="s">
        <v>69</v>
      </c>
      <c r="L21" s="228"/>
    </row>
    <row r="22" spans="1:12" s="228" customFormat="1" ht="12.75" customHeight="1" x14ac:dyDescent="0.2">
      <c r="A22" s="202">
        <v>381</v>
      </c>
      <c r="B22" s="218" t="s">
        <v>17</v>
      </c>
      <c r="C22" s="207">
        <v>20000</v>
      </c>
      <c r="D22" s="197">
        <v>0</v>
      </c>
      <c r="E22" s="224">
        <v>0</v>
      </c>
      <c r="F22" s="197">
        <v>0</v>
      </c>
      <c r="G22" s="224" t="s">
        <v>69</v>
      </c>
      <c r="H22" s="197"/>
      <c r="I22" s="224"/>
      <c r="J22" s="197"/>
      <c r="K22" s="224"/>
    </row>
    <row r="23" spans="1:12" ht="13.5" customHeight="1" x14ac:dyDescent="0.2">
      <c r="A23" s="202"/>
      <c r="B23" s="203"/>
      <c r="C23" s="217"/>
      <c r="D23" s="217"/>
      <c r="E23" s="224"/>
      <c r="F23" s="215"/>
      <c r="G23" s="224"/>
      <c r="H23" s="215"/>
      <c r="I23" s="224"/>
      <c r="J23" s="215"/>
      <c r="K23" s="224"/>
      <c r="L23" s="228"/>
    </row>
    <row r="24" spans="1:12" ht="12.75" customHeight="1" x14ac:dyDescent="0.2">
      <c r="A24" s="221" t="s">
        <v>129</v>
      </c>
      <c r="B24" s="226" t="s">
        <v>107</v>
      </c>
      <c r="C24" s="260">
        <v>413150974.45999998</v>
      </c>
      <c r="D24" s="251">
        <v>0</v>
      </c>
      <c r="E24" s="211">
        <v>0</v>
      </c>
      <c r="F24" s="251">
        <v>0</v>
      </c>
      <c r="G24" s="211" t="s">
        <v>69</v>
      </c>
      <c r="H24" s="251">
        <v>0</v>
      </c>
      <c r="I24" s="211" t="s">
        <v>69</v>
      </c>
      <c r="J24" s="251">
        <v>0</v>
      </c>
      <c r="K24" s="211" t="s">
        <v>69</v>
      </c>
      <c r="L24" s="228"/>
    </row>
    <row r="25" spans="1:12" ht="12.75" customHeight="1" x14ac:dyDescent="0.2">
      <c r="A25" s="227">
        <v>3</v>
      </c>
      <c r="B25" s="222" t="s">
        <v>18</v>
      </c>
      <c r="C25" s="260">
        <v>150974.46</v>
      </c>
      <c r="D25" s="251">
        <v>0</v>
      </c>
      <c r="E25" s="211">
        <v>0</v>
      </c>
      <c r="F25" s="251">
        <v>0</v>
      </c>
      <c r="G25" s="211" t="s">
        <v>69</v>
      </c>
      <c r="H25" s="251">
        <v>0</v>
      </c>
      <c r="I25" s="211" t="s">
        <v>69</v>
      </c>
      <c r="J25" s="251">
        <v>0</v>
      </c>
      <c r="K25" s="211" t="s">
        <v>69</v>
      </c>
      <c r="L25" s="228"/>
    </row>
    <row r="26" spans="1:12" ht="12.75" customHeight="1" x14ac:dyDescent="0.2">
      <c r="A26" s="227">
        <v>34</v>
      </c>
      <c r="B26" s="214" t="s">
        <v>6</v>
      </c>
      <c r="C26" s="260">
        <v>150974.46</v>
      </c>
      <c r="D26" s="251">
        <v>0</v>
      </c>
      <c r="E26" s="211">
        <v>0</v>
      </c>
      <c r="F26" s="251">
        <v>0</v>
      </c>
      <c r="G26" s="211" t="s">
        <v>69</v>
      </c>
      <c r="H26" s="251">
        <v>0</v>
      </c>
      <c r="I26" s="211" t="s">
        <v>69</v>
      </c>
      <c r="J26" s="251">
        <v>0</v>
      </c>
      <c r="K26" s="211" t="s">
        <v>69</v>
      </c>
      <c r="L26" s="228"/>
    </row>
    <row r="27" spans="1:12" s="228" customFormat="1" ht="12.75" customHeight="1" x14ac:dyDescent="0.2">
      <c r="A27" s="223">
        <v>342</v>
      </c>
      <c r="B27" s="218" t="s">
        <v>117</v>
      </c>
      <c r="C27" s="217">
        <v>150974.46</v>
      </c>
      <c r="D27" s="215">
        <v>0</v>
      </c>
      <c r="E27" s="224">
        <v>0</v>
      </c>
      <c r="F27" s="215">
        <v>0</v>
      </c>
      <c r="G27" s="224" t="s">
        <v>69</v>
      </c>
      <c r="H27" s="215"/>
      <c r="I27" s="224"/>
      <c r="J27" s="215"/>
      <c r="K27" s="224"/>
    </row>
    <row r="28" spans="1:12" ht="12.75" customHeight="1" x14ac:dyDescent="0.2">
      <c r="A28" s="221">
        <v>5</v>
      </c>
      <c r="B28" s="155" t="s">
        <v>12</v>
      </c>
      <c r="C28" s="260">
        <v>413000000</v>
      </c>
      <c r="D28" s="251">
        <v>0</v>
      </c>
      <c r="E28" s="211">
        <v>0</v>
      </c>
      <c r="F28" s="251">
        <v>0</v>
      </c>
      <c r="G28" s="211" t="s">
        <v>69</v>
      </c>
      <c r="H28" s="251">
        <v>0</v>
      </c>
      <c r="I28" s="211" t="s">
        <v>69</v>
      </c>
      <c r="J28" s="251">
        <v>0</v>
      </c>
      <c r="K28" s="211" t="s">
        <v>69</v>
      </c>
      <c r="L28" s="228"/>
    </row>
    <row r="29" spans="1:12" ht="12.75" customHeight="1" x14ac:dyDescent="0.2">
      <c r="A29" s="221">
        <v>54</v>
      </c>
      <c r="B29" s="220" t="s">
        <v>105</v>
      </c>
      <c r="C29" s="260">
        <v>413000000</v>
      </c>
      <c r="D29" s="251">
        <v>0</v>
      </c>
      <c r="E29" s="211">
        <v>0</v>
      </c>
      <c r="F29" s="251">
        <v>0</v>
      </c>
      <c r="G29" s="211" t="s">
        <v>69</v>
      </c>
      <c r="H29" s="251">
        <v>0</v>
      </c>
      <c r="I29" s="211" t="s">
        <v>69</v>
      </c>
      <c r="J29" s="251">
        <v>0</v>
      </c>
      <c r="K29" s="211" t="s">
        <v>69</v>
      </c>
      <c r="L29" s="228"/>
    </row>
    <row r="30" spans="1:12" s="228" customFormat="1" ht="25.5" x14ac:dyDescent="0.2">
      <c r="A30" s="275">
        <v>544</v>
      </c>
      <c r="B30" s="157" t="s">
        <v>104</v>
      </c>
      <c r="C30" s="217">
        <v>413000000</v>
      </c>
      <c r="D30" s="215">
        <v>0</v>
      </c>
      <c r="E30" s="224">
        <v>0</v>
      </c>
      <c r="F30" s="215">
        <v>0</v>
      </c>
      <c r="G30" s="224" t="s">
        <v>69</v>
      </c>
      <c r="H30" s="215"/>
      <c r="I30" s="224"/>
      <c r="J30" s="215"/>
      <c r="K30" s="224"/>
    </row>
    <row r="31" spans="1:12" ht="12.75" customHeight="1" x14ac:dyDescent="0.2">
      <c r="A31" s="202"/>
      <c r="B31" s="121"/>
      <c r="C31" s="188"/>
      <c r="D31" s="188"/>
      <c r="E31" s="109"/>
      <c r="F31" s="108"/>
      <c r="G31" s="109"/>
      <c r="H31" s="108"/>
      <c r="I31" s="109"/>
      <c r="J31" s="108"/>
      <c r="K31" s="109"/>
      <c r="L31" s="228"/>
    </row>
    <row r="32" spans="1:12" ht="25.5" x14ac:dyDescent="0.2">
      <c r="A32" s="194" t="s">
        <v>130</v>
      </c>
      <c r="B32" s="97" t="s">
        <v>84</v>
      </c>
      <c r="C32" s="260">
        <v>23767884.630000003</v>
      </c>
      <c r="D32" s="251">
        <v>30630400</v>
      </c>
      <c r="E32" s="211">
        <v>128.87305907458875</v>
      </c>
      <c r="F32" s="251">
        <v>29516400</v>
      </c>
      <c r="G32" s="211">
        <v>96.363090263267864</v>
      </c>
      <c r="H32" s="251">
        <v>28046400</v>
      </c>
      <c r="I32" s="211">
        <v>95.019717851770551</v>
      </c>
      <c r="J32" s="251">
        <v>24156400</v>
      </c>
      <c r="K32" s="211">
        <v>86.13012721775344</v>
      </c>
      <c r="L32" s="228"/>
    </row>
    <row r="33" spans="1:12" x14ac:dyDescent="0.2">
      <c r="A33" s="227">
        <v>3</v>
      </c>
      <c r="B33" s="222" t="s">
        <v>18</v>
      </c>
      <c r="C33" s="260">
        <v>23502892.210000001</v>
      </c>
      <c r="D33" s="251">
        <v>27956400</v>
      </c>
      <c r="E33" s="211">
        <v>118.94876490181545</v>
      </c>
      <c r="F33" s="251">
        <v>27546400</v>
      </c>
      <c r="G33" s="211">
        <v>98.533430627691686</v>
      </c>
      <c r="H33" s="251">
        <v>27546400</v>
      </c>
      <c r="I33" s="211">
        <v>100</v>
      </c>
      <c r="J33" s="251">
        <v>24156400</v>
      </c>
      <c r="K33" s="211">
        <v>87.693491708535419</v>
      </c>
      <c r="L33" s="228"/>
    </row>
    <row r="34" spans="1:12" x14ac:dyDescent="0.2">
      <c r="A34" s="152">
        <v>31</v>
      </c>
      <c r="B34" s="226" t="s">
        <v>19</v>
      </c>
      <c r="C34" s="260">
        <v>16864470.870000001</v>
      </c>
      <c r="D34" s="251">
        <v>22000000</v>
      </c>
      <c r="E34" s="211">
        <v>130.45176554655816</v>
      </c>
      <c r="F34" s="251">
        <v>18495000</v>
      </c>
      <c r="G34" s="211">
        <v>84.068181818181813</v>
      </c>
      <c r="H34" s="251">
        <v>18495000</v>
      </c>
      <c r="I34" s="211">
        <v>100</v>
      </c>
      <c r="J34" s="251">
        <v>18505000</v>
      </c>
      <c r="K34" s="211">
        <v>100.05406866720736</v>
      </c>
      <c r="L34" s="228"/>
    </row>
    <row r="35" spans="1:12" s="228" customFormat="1" x14ac:dyDescent="0.2">
      <c r="A35" s="223">
        <v>311</v>
      </c>
      <c r="B35" s="203" t="s">
        <v>48</v>
      </c>
      <c r="C35" s="217">
        <v>13711959.270000001</v>
      </c>
      <c r="D35" s="215">
        <v>18170000</v>
      </c>
      <c r="E35" s="224">
        <v>132.51206222405881</v>
      </c>
      <c r="F35" s="215">
        <v>15160000</v>
      </c>
      <c r="G35" s="224">
        <v>83.43423225096312</v>
      </c>
      <c r="H35" s="215"/>
      <c r="I35" s="224"/>
      <c r="J35" s="215"/>
      <c r="K35" s="224"/>
    </row>
    <row r="36" spans="1:12" s="228" customFormat="1" x14ac:dyDescent="0.2">
      <c r="A36" s="223">
        <v>312</v>
      </c>
      <c r="B36" s="203" t="s">
        <v>20</v>
      </c>
      <c r="C36" s="217">
        <v>1026119.7</v>
      </c>
      <c r="D36" s="215">
        <v>860000</v>
      </c>
      <c r="E36" s="224">
        <v>83.810884831467519</v>
      </c>
      <c r="F36" s="215">
        <v>860000</v>
      </c>
      <c r="G36" s="224">
        <v>100</v>
      </c>
      <c r="H36" s="215"/>
      <c r="I36" s="224"/>
      <c r="J36" s="215"/>
      <c r="K36" s="224"/>
    </row>
    <row r="37" spans="1:12" s="228" customFormat="1" x14ac:dyDescent="0.2">
      <c r="A37" s="223">
        <v>313</v>
      </c>
      <c r="B37" s="203" t="s">
        <v>21</v>
      </c>
      <c r="C37" s="217">
        <v>2126391.9</v>
      </c>
      <c r="D37" s="215">
        <v>2970000</v>
      </c>
      <c r="E37" s="224">
        <v>139.67321828116445</v>
      </c>
      <c r="F37" s="215">
        <v>2475000</v>
      </c>
      <c r="G37" s="224">
        <v>83.333333333333343</v>
      </c>
      <c r="H37" s="215"/>
      <c r="I37" s="224"/>
      <c r="J37" s="215"/>
      <c r="K37" s="224"/>
    </row>
    <row r="38" spans="1:12" x14ac:dyDescent="0.2">
      <c r="A38" s="227">
        <v>32</v>
      </c>
      <c r="B38" s="214" t="s">
        <v>2</v>
      </c>
      <c r="C38" s="260">
        <v>6638421.3400000017</v>
      </c>
      <c r="D38" s="251">
        <v>5956400</v>
      </c>
      <c r="E38" s="211">
        <v>89.726151669667871</v>
      </c>
      <c r="F38" s="251">
        <v>9051400</v>
      </c>
      <c r="G38" s="211">
        <v>151.96091598952387</v>
      </c>
      <c r="H38" s="251">
        <v>9051400</v>
      </c>
      <c r="I38" s="211">
        <v>100</v>
      </c>
      <c r="J38" s="251">
        <v>5651400</v>
      </c>
      <c r="K38" s="211">
        <v>62.436750116004156</v>
      </c>
      <c r="L38" s="228"/>
    </row>
    <row r="39" spans="1:12" s="228" customFormat="1" x14ac:dyDescent="0.2">
      <c r="A39" s="223">
        <v>321</v>
      </c>
      <c r="B39" s="218" t="s">
        <v>4</v>
      </c>
      <c r="C39" s="217">
        <v>1191540.77</v>
      </c>
      <c r="D39" s="215">
        <v>2000000</v>
      </c>
      <c r="E39" s="224">
        <v>167.84990076336203</v>
      </c>
      <c r="F39" s="215">
        <v>1985000</v>
      </c>
      <c r="G39" s="224">
        <v>99.25</v>
      </c>
      <c r="H39" s="215"/>
      <c r="I39" s="224"/>
      <c r="J39" s="215"/>
      <c r="K39" s="224"/>
    </row>
    <row r="40" spans="1:12" s="228" customFormat="1" x14ac:dyDescent="0.2">
      <c r="A40" s="118">
        <v>322</v>
      </c>
      <c r="B40" s="212" t="s">
        <v>22</v>
      </c>
      <c r="C40" s="217">
        <v>72975.679999999993</v>
      </c>
      <c r="D40" s="215">
        <v>45000</v>
      </c>
      <c r="E40" s="224">
        <v>61.664379146586924</v>
      </c>
      <c r="F40" s="215">
        <v>55000</v>
      </c>
      <c r="G40" s="224">
        <v>122.22222222222223</v>
      </c>
      <c r="H40" s="215"/>
      <c r="I40" s="224"/>
      <c r="J40" s="215"/>
      <c r="K40" s="224"/>
    </row>
    <row r="41" spans="1:12" s="228" customFormat="1" x14ac:dyDescent="0.2">
      <c r="A41" s="223">
        <v>323</v>
      </c>
      <c r="B41" s="212" t="s">
        <v>5</v>
      </c>
      <c r="C41" s="217">
        <v>5372536.9100000011</v>
      </c>
      <c r="D41" s="215">
        <v>3910000</v>
      </c>
      <c r="E41" s="224">
        <v>72.777536301746864</v>
      </c>
      <c r="F41" s="215">
        <v>7010000</v>
      </c>
      <c r="G41" s="224">
        <v>179.28388746803071</v>
      </c>
      <c r="H41" s="215"/>
      <c r="I41" s="224"/>
      <c r="J41" s="215"/>
      <c r="K41" s="224"/>
    </row>
    <row r="42" spans="1:12" s="228" customFormat="1" x14ac:dyDescent="0.2">
      <c r="A42" s="223">
        <v>329</v>
      </c>
      <c r="B42" s="225" t="s">
        <v>23</v>
      </c>
      <c r="C42" s="217">
        <v>1367.98</v>
      </c>
      <c r="D42" s="215">
        <v>1400</v>
      </c>
      <c r="E42" s="224">
        <v>102.34067749528502</v>
      </c>
      <c r="F42" s="215">
        <v>1400</v>
      </c>
      <c r="G42" s="224">
        <v>100</v>
      </c>
      <c r="H42" s="215"/>
      <c r="I42" s="224"/>
      <c r="J42" s="215"/>
      <c r="K42" s="224"/>
    </row>
    <row r="43" spans="1:12" ht="12.75" customHeight="1" x14ac:dyDescent="0.2">
      <c r="A43" s="227">
        <v>4</v>
      </c>
      <c r="B43" s="222" t="s">
        <v>25</v>
      </c>
      <c r="C43" s="260">
        <v>264992.42</v>
      </c>
      <c r="D43" s="251">
        <v>2674000</v>
      </c>
      <c r="E43" s="211" t="s">
        <v>69</v>
      </c>
      <c r="F43" s="251">
        <v>1970000</v>
      </c>
      <c r="G43" s="211">
        <v>73.672400897531787</v>
      </c>
      <c r="H43" s="251">
        <v>500000</v>
      </c>
      <c r="I43" s="211">
        <v>25.380710659898476</v>
      </c>
      <c r="J43" s="251">
        <v>0</v>
      </c>
      <c r="K43" s="211">
        <v>0</v>
      </c>
      <c r="L43" s="228"/>
    </row>
    <row r="44" spans="1:12" ht="12.75" customHeight="1" x14ac:dyDescent="0.2">
      <c r="A44" s="227">
        <v>42</v>
      </c>
      <c r="B44" s="222" t="s">
        <v>8</v>
      </c>
      <c r="C44" s="260">
        <v>264992.42</v>
      </c>
      <c r="D44" s="251">
        <v>2674000</v>
      </c>
      <c r="E44" s="211" t="s">
        <v>69</v>
      </c>
      <c r="F44" s="251">
        <v>1970000</v>
      </c>
      <c r="G44" s="211">
        <v>73.672400897531787</v>
      </c>
      <c r="H44" s="251">
        <v>500000</v>
      </c>
      <c r="I44" s="211">
        <v>25.380710659898476</v>
      </c>
      <c r="J44" s="251">
        <v>0</v>
      </c>
      <c r="K44" s="211">
        <v>0</v>
      </c>
      <c r="L44" s="228"/>
    </row>
    <row r="45" spans="1:12" s="228" customFormat="1" ht="12.75" customHeight="1" x14ac:dyDescent="0.2">
      <c r="A45" s="223">
        <v>422</v>
      </c>
      <c r="B45" s="218" t="s">
        <v>9</v>
      </c>
      <c r="C45" s="217">
        <v>0</v>
      </c>
      <c r="D45" s="215">
        <v>1324000</v>
      </c>
      <c r="E45" s="224" t="s">
        <v>69</v>
      </c>
      <c r="F45" s="215">
        <v>620000</v>
      </c>
      <c r="G45" s="224">
        <v>46.82779456193353</v>
      </c>
      <c r="H45" s="215"/>
      <c r="I45" s="224"/>
      <c r="J45" s="215"/>
      <c r="K45" s="224"/>
    </row>
    <row r="46" spans="1:12" s="228" customFormat="1" ht="12.75" customHeight="1" x14ac:dyDescent="0.2">
      <c r="A46" s="122">
        <v>423</v>
      </c>
      <c r="B46" s="159" t="s">
        <v>85</v>
      </c>
      <c r="C46" s="217">
        <v>264992.42</v>
      </c>
      <c r="D46" s="215">
        <v>350000</v>
      </c>
      <c r="E46" s="224">
        <v>132.07924966306584</v>
      </c>
      <c r="F46" s="215">
        <v>350000</v>
      </c>
      <c r="G46" s="224">
        <v>100</v>
      </c>
      <c r="H46" s="215"/>
      <c r="I46" s="224"/>
      <c r="J46" s="215"/>
      <c r="K46" s="224"/>
    </row>
    <row r="47" spans="1:12" s="228" customFormat="1" ht="12.75" customHeight="1" x14ac:dyDescent="0.2">
      <c r="A47" s="122">
        <v>426</v>
      </c>
      <c r="B47" s="159" t="s">
        <v>170</v>
      </c>
      <c r="C47" s="217">
        <v>0</v>
      </c>
      <c r="D47" s="215">
        <v>1000000</v>
      </c>
      <c r="E47" s="224" t="s">
        <v>69</v>
      </c>
      <c r="F47" s="215">
        <v>1000000</v>
      </c>
      <c r="G47" s="224">
        <v>100</v>
      </c>
      <c r="H47" s="215"/>
      <c r="I47" s="224"/>
      <c r="J47" s="215"/>
      <c r="K47" s="224"/>
    </row>
    <row r="48" spans="1:12" ht="12.75" customHeight="1" x14ac:dyDescent="0.2">
      <c r="A48" s="122"/>
      <c r="B48" s="159"/>
      <c r="C48" s="217"/>
      <c r="D48" s="217"/>
      <c r="E48" s="224"/>
      <c r="F48" s="215"/>
      <c r="G48" s="224"/>
      <c r="H48" s="215"/>
      <c r="I48" s="224"/>
      <c r="J48" s="215"/>
      <c r="K48" s="224"/>
      <c r="L48" s="228"/>
    </row>
    <row r="49" spans="1:12" ht="12.75" customHeight="1" x14ac:dyDescent="0.2">
      <c r="A49" s="194" t="s">
        <v>131</v>
      </c>
      <c r="B49" s="97" t="s">
        <v>122</v>
      </c>
      <c r="C49" s="260">
        <v>1045613.24</v>
      </c>
      <c r="D49" s="251">
        <v>946350</v>
      </c>
      <c r="E49" s="211">
        <v>90.50669633831339</v>
      </c>
      <c r="F49" s="251">
        <v>319000</v>
      </c>
      <c r="G49" s="211">
        <v>33.708458815448829</v>
      </c>
      <c r="H49" s="251">
        <v>0</v>
      </c>
      <c r="I49" s="211">
        <v>0</v>
      </c>
      <c r="J49" s="251">
        <v>0</v>
      </c>
      <c r="K49" s="211" t="s">
        <v>69</v>
      </c>
      <c r="L49" s="228"/>
    </row>
    <row r="50" spans="1:12" ht="12.75" customHeight="1" x14ac:dyDescent="0.2">
      <c r="A50" s="227">
        <v>3</v>
      </c>
      <c r="B50" s="222" t="s">
        <v>18</v>
      </c>
      <c r="C50" s="260">
        <v>1045613.24</v>
      </c>
      <c r="D50" s="251">
        <v>946350</v>
      </c>
      <c r="E50" s="211">
        <v>90.50669633831339</v>
      </c>
      <c r="F50" s="251">
        <v>319000</v>
      </c>
      <c r="G50" s="211">
        <v>33.708458815448829</v>
      </c>
      <c r="H50" s="251">
        <v>0</v>
      </c>
      <c r="I50" s="211">
        <v>0</v>
      </c>
      <c r="J50" s="251">
        <v>0</v>
      </c>
      <c r="K50" s="211" t="s">
        <v>69</v>
      </c>
      <c r="L50" s="228"/>
    </row>
    <row r="51" spans="1:12" ht="12.75" customHeight="1" x14ac:dyDescent="0.2">
      <c r="A51" s="152">
        <v>31</v>
      </c>
      <c r="B51" s="226" t="s">
        <v>19</v>
      </c>
      <c r="C51" s="260">
        <v>917614.58</v>
      </c>
      <c r="D51" s="251">
        <v>834250</v>
      </c>
      <c r="E51" s="211">
        <v>90.915076785288235</v>
      </c>
      <c r="F51" s="251">
        <v>235000</v>
      </c>
      <c r="G51" s="211">
        <v>28.169014084507044</v>
      </c>
      <c r="H51" s="251">
        <v>0</v>
      </c>
      <c r="I51" s="211">
        <v>0</v>
      </c>
      <c r="J51" s="251">
        <v>0</v>
      </c>
      <c r="K51" s="211" t="s">
        <v>69</v>
      </c>
      <c r="L51" s="228"/>
    </row>
    <row r="52" spans="1:12" s="228" customFormat="1" ht="12.75" customHeight="1" x14ac:dyDescent="0.2">
      <c r="A52" s="223">
        <v>311</v>
      </c>
      <c r="B52" s="203" t="s">
        <v>48</v>
      </c>
      <c r="C52" s="217">
        <v>789404.38</v>
      </c>
      <c r="D52" s="215">
        <v>710000</v>
      </c>
      <c r="E52" s="224">
        <v>89.941228854088692</v>
      </c>
      <c r="F52" s="215">
        <v>200000</v>
      </c>
      <c r="G52" s="224">
        <v>28.169014084507044</v>
      </c>
      <c r="H52" s="215"/>
      <c r="I52" s="224"/>
      <c r="J52" s="215"/>
      <c r="K52" s="224"/>
    </row>
    <row r="53" spans="1:12" s="228" customFormat="1" ht="12.75" customHeight="1" x14ac:dyDescent="0.2">
      <c r="A53" s="223">
        <v>313</v>
      </c>
      <c r="B53" s="203" t="s">
        <v>21</v>
      </c>
      <c r="C53" s="217">
        <v>128210.2</v>
      </c>
      <c r="D53" s="215">
        <v>124250</v>
      </c>
      <c r="E53" s="224">
        <v>96.911166194265348</v>
      </c>
      <c r="F53" s="215">
        <v>35000</v>
      </c>
      <c r="G53" s="224">
        <v>28.169014084507044</v>
      </c>
      <c r="H53" s="215"/>
      <c r="I53" s="224"/>
      <c r="J53" s="215"/>
      <c r="K53" s="224"/>
    </row>
    <row r="54" spans="1:12" ht="12.75" customHeight="1" x14ac:dyDescent="0.2">
      <c r="A54" s="227">
        <v>32</v>
      </c>
      <c r="B54" s="214" t="s">
        <v>2</v>
      </c>
      <c r="C54" s="260">
        <v>127998.65999999997</v>
      </c>
      <c r="D54" s="251">
        <v>112100</v>
      </c>
      <c r="E54" s="211">
        <v>87.579041843094302</v>
      </c>
      <c r="F54" s="251">
        <v>84000</v>
      </c>
      <c r="G54" s="211">
        <v>74.93309545049064</v>
      </c>
      <c r="H54" s="251">
        <v>0</v>
      </c>
      <c r="I54" s="211">
        <v>0</v>
      </c>
      <c r="J54" s="251">
        <v>0</v>
      </c>
      <c r="K54" s="211" t="s">
        <v>69</v>
      </c>
      <c r="L54" s="228"/>
    </row>
    <row r="55" spans="1:12" s="228" customFormat="1" ht="12.75" customHeight="1" x14ac:dyDescent="0.2">
      <c r="A55" s="223">
        <v>321</v>
      </c>
      <c r="B55" s="218" t="s">
        <v>4</v>
      </c>
      <c r="C55" s="217">
        <v>63238.099999999991</v>
      </c>
      <c r="D55" s="215">
        <v>48100</v>
      </c>
      <c r="E55" s="224">
        <v>76.061741260411068</v>
      </c>
      <c r="F55" s="215">
        <v>20000</v>
      </c>
      <c r="G55" s="224">
        <v>41.580041580041581</v>
      </c>
      <c r="H55" s="215"/>
      <c r="I55" s="224"/>
      <c r="J55" s="215"/>
      <c r="K55" s="224"/>
    </row>
    <row r="56" spans="1:12" s="228" customFormat="1" ht="12.75" customHeight="1" x14ac:dyDescent="0.2">
      <c r="A56" s="223">
        <v>323</v>
      </c>
      <c r="B56" s="212" t="s">
        <v>5</v>
      </c>
      <c r="C56" s="217">
        <v>50358.63</v>
      </c>
      <c r="D56" s="215">
        <v>44000</v>
      </c>
      <c r="E56" s="224">
        <v>87.373306223779323</v>
      </c>
      <c r="F56" s="215">
        <v>44000</v>
      </c>
      <c r="G56" s="224">
        <v>100</v>
      </c>
      <c r="H56" s="215"/>
      <c r="I56" s="224"/>
      <c r="J56" s="215"/>
      <c r="K56" s="224"/>
    </row>
    <row r="57" spans="1:12" s="228" customFormat="1" ht="12.75" customHeight="1" x14ac:dyDescent="0.2">
      <c r="A57" s="223">
        <v>324</v>
      </c>
      <c r="B57" s="225" t="s">
        <v>125</v>
      </c>
      <c r="C57" s="217">
        <v>10551.93</v>
      </c>
      <c r="D57" s="215">
        <v>20000</v>
      </c>
      <c r="E57" s="224">
        <v>189.53878579558432</v>
      </c>
      <c r="F57" s="215">
        <v>20000</v>
      </c>
      <c r="G57" s="224">
        <v>100</v>
      </c>
      <c r="H57" s="215"/>
      <c r="I57" s="224"/>
      <c r="J57" s="215"/>
      <c r="K57" s="224"/>
    </row>
    <row r="58" spans="1:12" s="228" customFormat="1" ht="12.75" customHeight="1" x14ac:dyDescent="0.2">
      <c r="A58" s="223">
        <v>329</v>
      </c>
      <c r="B58" s="201" t="s">
        <v>23</v>
      </c>
      <c r="C58" s="217">
        <v>3850</v>
      </c>
      <c r="D58" s="215">
        <v>0</v>
      </c>
      <c r="E58" s="224">
        <v>0</v>
      </c>
      <c r="F58" s="215">
        <v>0</v>
      </c>
      <c r="G58" s="224" t="s">
        <v>69</v>
      </c>
      <c r="H58" s="215"/>
      <c r="I58" s="224"/>
      <c r="J58" s="215"/>
      <c r="K58" s="224"/>
    </row>
    <row r="59" spans="1:12" x14ac:dyDescent="0.2">
      <c r="A59" s="122"/>
      <c r="B59" s="123"/>
      <c r="C59" s="188"/>
      <c r="D59" s="188"/>
      <c r="E59" s="109"/>
      <c r="F59" s="108"/>
      <c r="G59" s="109"/>
      <c r="H59" s="108"/>
      <c r="I59" s="109"/>
      <c r="J59" s="108"/>
      <c r="K59" s="109"/>
      <c r="L59" s="228"/>
    </row>
    <row r="60" spans="1:12" ht="12.75" customHeight="1" x14ac:dyDescent="0.2">
      <c r="A60" s="227" t="s">
        <v>132</v>
      </c>
      <c r="B60" s="226" t="s">
        <v>29</v>
      </c>
      <c r="C60" s="260">
        <v>2349823.1900000004</v>
      </c>
      <c r="D60" s="251">
        <v>4255000</v>
      </c>
      <c r="E60" s="211">
        <v>181.07745374663696</v>
      </c>
      <c r="F60" s="251">
        <v>3182500</v>
      </c>
      <c r="G60" s="211">
        <v>74.794359576968276</v>
      </c>
      <c r="H60" s="251">
        <v>1532500</v>
      </c>
      <c r="I60" s="211">
        <v>48.153967007069916</v>
      </c>
      <c r="J60" s="251">
        <v>1532500</v>
      </c>
      <c r="K60" s="211">
        <v>100</v>
      </c>
      <c r="L60" s="228"/>
    </row>
    <row r="61" spans="1:12" ht="12.75" customHeight="1" x14ac:dyDescent="0.2">
      <c r="A61" s="227">
        <v>4</v>
      </c>
      <c r="B61" s="222" t="s">
        <v>25</v>
      </c>
      <c r="C61" s="260">
        <v>2349823.1900000004</v>
      </c>
      <c r="D61" s="251">
        <v>4255000</v>
      </c>
      <c r="E61" s="211">
        <v>181.07745374663696</v>
      </c>
      <c r="F61" s="251">
        <v>3182500</v>
      </c>
      <c r="G61" s="211">
        <v>74.794359576968276</v>
      </c>
      <c r="H61" s="251">
        <v>1532500</v>
      </c>
      <c r="I61" s="211">
        <v>48.153967007069916</v>
      </c>
      <c r="J61" s="251">
        <v>1532500</v>
      </c>
      <c r="K61" s="211">
        <v>100</v>
      </c>
      <c r="L61" s="228"/>
    </row>
    <row r="62" spans="1:12" ht="12.75" customHeight="1" x14ac:dyDescent="0.2">
      <c r="A62" s="227">
        <v>42</v>
      </c>
      <c r="B62" s="222" t="s">
        <v>8</v>
      </c>
      <c r="C62" s="260">
        <v>2349823.1900000004</v>
      </c>
      <c r="D62" s="251">
        <v>4255000</v>
      </c>
      <c r="E62" s="211">
        <v>181.07745374663696</v>
      </c>
      <c r="F62" s="251">
        <v>3182500</v>
      </c>
      <c r="G62" s="211">
        <v>74.794359576968276</v>
      </c>
      <c r="H62" s="251">
        <v>1532500</v>
      </c>
      <c r="I62" s="211">
        <v>48.153967007069916</v>
      </c>
      <c r="J62" s="251">
        <v>1532500</v>
      </c>
      <c r="K62" s="211">
        <v>100</v>
      </c>
      <c r="L62" s="228"/>
    </row>
    <row r="63" spans="1:12" s="228" customFormat="1" ht="12.75" customHeight="1" x14ac:dyDescent="0.2">
      <c r="A63" s="223">
        <v>422</v>
      </c>
      <c r="B63" s="218" t="s">
        <v>9</v>
      </c>
      <c r="C63" s="217">
        <v>2349823.1900000004</v>
      </c>
      <c r="D63" s="215">
        <v>4255000</v>
      </c>
      <c r="E63" s="224">
        <v>181.07745374663696</v>
      </c>
      <c r="F63" s="215">
        <v>3182500</v>
      </c>
      <c r="G63" s="224">
        <v>74.794359576968276</v>
      </c>
      <c r="H63" s="215"/>
      <c r="I63" s="224"/>
      <c r="J63" s="215"/>
      <c r="K63" s="224"/>
    </row>
    <row r="64" spans="1:12" ht="13.5" customHeight="1" x14ac:dyDescent="0.2">
      <c r="A64" s="118"/>
      <c r="B64" s="212"/>
      <c r="C64" s="217"/>
      <c r="D64" s="217"/>
      <c r="E64" s="224"/>
      <c r="F64" s="215"/>
      <c r="G64" s="224"/>
      <c r="H64" s="215"/>
      <c r="I64" s="224"/>
      <c r="J64" s="215"/>
      <c r="K64" s="224"/>
      <c r="L64" s="228"/>
    </row>
    <row r="65" spans="1:16" ht="12.6" customHeight="1" x14ac:dyDescent="0.2">
      <c r="A65" s="227" t="s">
        <v>133</v>
      </c>
      <c r="B65" s="226" t="s">
        <v>30</v>
      </c>
      <c r="C65" s="260">
        <v>5390241.6299999999</v>
      </c>
      <c r="D65" s="251">
        <v>10040000</v>
      </c>
      <c r="E65" s="211">
        <v>186.26252196415916</v>
      </c>
      <c r="F65" s="251">
        <v>10050000</v>
      </c>
      <c r="G65" s="211">
        <v>100.09960159362549</v>
      </c>
      <c r="H65" s="251">
        <v>3550000</v>
      </c>
      <c r="I65" s="211">
        <v>35.323383084577117</v>
      </c>
      <c r="J65" s="251">
        <v>2550000</v>
      </c>
      <c r="K65" s="211">
        <v>71.83098591549296</v>
      </c>
      <c r="L65" s="228"/>
    </row>
    <row r="66" spans="1:16" ht="12.75" customHeight="1" x14ac:dyDescent="0.2">
      <c r="A66" s="227">
        <v>4</v>
      </c>
      <c r="B66" s="222" t="s">
        <v>25</v>
      </c>
      <c r="C66" s="260">
        <v>5390241.6299999999</v>
      </c>
      <c r="D66" s="251">
        <v>10040000</v>
      </c>
      <c r="E66" s="211">
        <v>186.26252196415916</v>
      </c>
      <c r="F66" s="251">
        <v>10050000</v>
      </c>
      <c r="G66" s="211">
        <v>100.09960159362549</v>
      </c>
      <c r="H66" s="251">
        <v>3550000</v>
      </c>
      <c r="I66" s="211">
        <v>35.323383084577117</v>
      </c>
      <c r="J66" s="251">
        <v>2550000</v>
      </c>
      <c r="K66" s="211">
        <v>71.83098591549296</v>
      </c>
      <c r="L66" s="228"/>
    </row>
    <row r="67" spans="1:16" ht="12.75" customHeight="1" x14ac:dyDescent="0.2">
      <c r="A67" s="227">
        <v>41</v>
      </c>
      <c r="B67" s="226" t="s">
        <v>79</v>
      </c>
      <c r="C67" s="260">
        <v>15821.63</v>
      </c>
      <c r="D67" s="251">
        <v>40000</v>
      </c>
      <c r="E67" s="211">
        <v>252.81845170187904</v>
      </c>
      <c r="F67" s="251">
        <v>50000</v>
      </c>
      <c r="G67" s="211">
        <v>125</v>
      </c>
      <c r="H67" s="251">
        <v>50000</v>
      </c>
      <c r="I67" s="211">
        <v>100</v>
      </c>
      <c r="J67" s="251">
        <v>50000</v>
      </c>
      <c r="K67" s="211">
        <v>100</v>
      </c>
      <c r="L67" s="228"/>
    </row>
    <row r="68" spans="1:16" s="228" customFormat="1" ht="12.75" customHeight="1" x14ac:dyDescent="0.2">
      <c r="A68" s="223">
        <v>412</v>
      </c>
      <c r="B68" s="203" t="s">
        <v>80</v>
      </c>
      <c r="C68" s="217">
        <v>15821.63</v>
      </c>
      <c r="D68" s="215">
        <v>40000</v>
      </c>
      <c r="E68" s="224">
        <v>252.81845170187904</v>
      </c>
      <c r="F68" s="215">
        <v>50000</v>
      </c>
      <c r="G68" s="224">
        <v>125</v>
      </c>
      <c r="H68" s="215"/>
      <c r="I68" s="224"/>
      <c r="J68" s="215"/>
      <c r="K68" s="224"/>
    </row>
    <row r="69" spans="1:16" ht="12.75" customHeight="1" x14ac:dyDescent="0.2">
      <c r="A69" s="227">
        <v>42</v>
      </c>
      <c r="B69" s="222" t="s">
        <v>8</v>
      </c>
      <c r="C69" s="260">
        <v>5374420</v>
      </c>
      <c r="D69" s="251">
        <v>10000000</v>
      </c>
      <c r="E69" s="211">
        <v>186.06658951105422</v>
      </c>
      <c r="F69" s="251">
        <v>10000000</v>
      </c>
      <c r="G69" s="211">
        <v>100</v>
      </c>
      <c r="H69" s="251">
        <v>3500000</v>
      </c>
      <c r="I69" s="211">
        <v>35</v>
      </c>
      <c r="J69" s="251">
        <v>2500000</v>
      </c>
      <c r="K69" s="211">
        <v>71.428571428571431</v>
      </c>
      <c r="L69" s="228"/>
    </row>
    <row r="70" spans="1:16" s="228" customFormat="1" ht="12.75" customHeight="1" x14ac:dyDescent="0.2">
      <c r="A70" s="223">
        <v>426</v>
      </c>
      <c r="B70" s="158" t="s">
        <v>10</v>
      </c>
      <c r="C70" s="217">
        <v>5374420</v>
      </c>
      <c r="D70" s="215">
        <v>10000000</v>
      </c>
      <c r="E70" s="224">
        <v>186.06658951105422</v>
      </c>
      <c r="F70" s="215">
        <v>10000000</v>
      </c>
      <c r="G70" s="224">
        <v>100</v>
      </c>
      <c r="H70" s="215"/>
      <c r="I70" s="224"/>
      <c r="J70" s="215"/>
      <c r="K70" s="224"/>
    </row>
    <row r="71" spans="1:16" ht="13.5" customHeight="1" x14ac:dyDescent="0.2">
      <c r="A71" s="118"/>
      <c r="B71" s="124"/>
      <c r="C71" s="189"/>
      <c r="D71" s="189"/>
      <c r="E71" s="109"/>
      <c r="F71" s="263"/>
      <c r="G71" s="109"/>
      <c r="H71" s="263"/>
      <c r="I71" s="109"/>
      <c r="J71" s="263"/>
      <c r="K71" s="109"/>
      <c r="L71" s="228"/>
    </row>
    <row r="72" spans="1:16" ht="20.25" customHeight="1" x14ac:dyDescent="0.2">
      <c r="A72" s="119">
        <v>2001</v>
      </c>
      <c r="B72" s="227" t="s">
        <v>33</v>
      </c>
      <c r="C72" s="230">
        <v>300145534</v>
      </c>
      <c r="D72" s="229">
        <v>525630000</v>
      </c>
      <c r="E72" s="171">
        <v>175.12504450590961</v>
      </c>
      <c r="F72" s="229">
        <v>323415140</v>
      </c>
      <c r="G72" s="171">
        <v>61.529048950782872</v>
      </c>
      <c r="H72" s="229">
        <v>279160550</v>
      </c>
      <c r="I72" s="171">
        <v>86.316475474833993</v>
      </c>
      <c r="J72" s="229">
        <v>209035300</v>
      </c>
      <c r="K72" s="171">
        <v>74.879957071298222</v>
      </c>
      <c r="L72" s="265"/>
      <c r="M72" s="265"/>
      <c r="N72" s="265"/>
      <c r="O72" s="265"/>
      <c r="P72" s="265"/>
    </row>
    <row r="73" spans="1:16" ht="12.75" customHeight="1" x14ac:dyDescent="0.2">
      <c r="A73" s="227"/>
      <c r="B73" s="96"/>
      <c r="C73" s="260"/>
      <c r="D73" s="260"/>
      <c r="E73" s="211"/>
      <c r="F73" s="251"/>
      <c r="G73" s="211"/>
      <c r="H73" s="251"/>
      <c r="I73" s="211"/>
      <c r="J73" s="251"/>
      <c r="K73" s="211"/>
      <c r="L73" s="228"/>
    </row>
    <row r="74" spans="1:16" ht="12.75" customHeight="1" x14ac:dyDescent="0.2">
      <c r="A74" s="227" t="s">
        <v>134</v>
      </c>
      <c r="B74" s="96" t="s">
        <v>87</v>
      </c>
      <c r="C74" s="260">
        <v>47879841.609999999</v>
      </c>
      <c r="D74" s="251">
        <v>36936000</v>
      </c>
      <c r="E74" s="211">
        <v>77.143112337041842</v>
      </c>
      <c r="F74" s="251">
        <v>31600000</v>
      </c>
      <c r="G74" s="211">
        <v>85.553389646956902</v>
      </c>
      <c r="H74" s="251">
        <v>64700000</v>
      </c>
      <c r="I74" s="211">
        <v>204.74683544303795</v>
      </c>
      <c r="J74" s="251">
        <v>39355000</v>
      </c>
      <c r="K74" s="211">
        <v>60.826893353941273</v>
      </c>
      <c r="L74" s="228"/>
    </row>
    <row r="75" spans="1:16" ht="12.75" customHeight="1" x14ac:dyDescent="0.2">
      <c r="A75" s="227">
        <v>3</v>
      </c>
      <c r="B75" s="222" t="s">
        <v>18</v>
      </c>
      <c r="C75" s="260">
        <v>47879841.609999999</v>
      </c>
      <c r="D75" s="251">
        <v>36936000</v>
      </c>
      <c r="E75" s="211">
        <v>77.143112337041842</v>
      </c>
      <c r="F75" s="251">
        <v>31600000</v>
      </c>
      <c r="G75" s="211">
        <v>85.553389646956902</v>
      </c>
      <c r="H75" s="251">
        <v>64700000</v>
      </c>
      <c r="I75" s="211">
        <v>204.74683544303795</v>
      </c>
      <c r="J75" s="251">
        <v>39355000</v>
      </c>
      <c r="K75" s="211">
        <v>60.826893353941273</v>
      </c>
      <c r="L75" s="228"/>
    </row>
    <row r="76" spans="1:16" ht="12.75" customHeight="1" x14ac:dyDescent="0.2">
      <c r="A76" s="227">
        <v>36</v>
      </c>
      <c r="B76" s="220" t="s">
        <v>76</v>
      </c>
      <c r="C76" s="260">
        <v>47879841.609999999</v>
      </c>
      <c r="D76" s="251">
        <v>32936000</v>
      </c>
      <c r="E76" s="211">
        <v>68.788865820143215</v>
      </c>
      <c r="F76" s="251">
        <v>28200000</v>
      </c>
      <c r="G76" s="211">
        <v>85.620597522467818</v>
      </c>
      <c r="H76" s="251">
        <v>64700000</v>
      </c>
      <c r="I76" s="211">
        <v>229.43262411347516</v>
      </c>
      <c r="J76" s="251">
        <v>39355000</v>
      </c>
      <c r="K76" s="211">
        <v>60.826893353941273</v>
      </c>
      <c r="L76" s="228"/>
    </row>
    <row r="77" spans="1:16" s="228" customFormat="1" ht="12.75" customHeight="1" x14ac:dyDescent="0.2">
      <c r="A77" s="223">
        <v>363</v>
      </c>
      <c r="B77" s="203" t="s">
        <v>49</v>
      </c>
      <c r="C77" s="217">
        <v>47879841.609999999</v>
      </c>
      <c r="D77" s="215">
        <v>32936000</v>
      </c>
      <c r="E77" s="224">
        <v>68.788865820143215</v>
      </c>
      <c r="F77" s="215">
        <v>28200000</v>
      </c>
      <c r="G77" s="224">
        <v>85.620597522467818</v>
      </c>
      <c r="H77" s="215"/>
      <c r="I77" s="224"/>
      <c r="J77" s="215"/>
      <c r="K77" s="224"/>
    </row>
    <row r="78" spans="1:16" s="228" customFormat="1" ht="12.75" customHeight="1" x14ac:dyDescent="0.2">
      <c r="A78" s="227">
        <v>38</v>
      </c>
      <c r="B78" s="96" t="s">
        <v>24</v>
      </c>
      <c r="C78" s="260">
        <v>0</v>
      </c>
      <c r="D78" s="251">
        <v>4000000</v>
      </c>
      <c r="E78" s="211" t="s">
        <v>69</v>
      </c>
      <c r="F78" s="251">
        <v>3400000</v>
      </c>
      <c r="G78" s="211">
        <v>85</v>
      </c>
      <c r="H78" s="251">
        <v>0</v>
      </c>
      <c r="I78" s="211">
        <v>0</v>
      </c>
      <c r="J78" s="251">
        <v>0</v>
      </c>
      <c r="K78" s="211" t="s">
        <v>69</v>
      </c>
    </row>
    <row r="79" spans="1:16" s="228" customFormat="1" ht="12.75" customHeight="1" x14ac:dyDescent="0.2">
      <c r="A79" s="223">
        <v>386</v>
      </c>
      <c r="B79" s="225" t="s">
        <v>50</v>
      </c>
      <c r="C79" s="217">
        <v>0</v>
      </c>
      <c r="D79" s="215">
        <v>4000000</v>
      </c>
      <c r="E79" s="224" t="s">
        <v>69</v>
      </c>
      <c r="F79" s="215">
        <v>3400000</v>
      </c>
      <c r="G79" s="224">
        <v>85</v>
      </c>
      <c r="H79" s="215"/>
      <c r="I79" s="224"/>
      <c r="J79" s="215"/>
      <c r="K79" s="224"/>
    </row>
    <row r="80" spans="1:16" x14ac:dyDescent="0.2">
      <c r="A80" s="223"/>
      <c r="B80" s="203"/>
      <c r="C80" s="217"/>
      <c r="D80" s="217"/>
      <c r="E80" s="224"/>
      <c r="F80" s="215"/>
      <c r="G80" s="224"/>
      <c r="H80" s="215"/>
      <c r="I80" s="224"/>
      <c r="J80" s="215"/>
      <c r="K80" s="224"/>
      <c r="L80" s="228"/>
    </row>
    <row r="81" spans="1:12" ht="27.75" customHeight="1" x14ac:dyDescent="0.2">
      <c r="A81" s="194" t="s">
        <v>135</v>
      </c>
      <c r="B81" s="196" t="s">
        <v>41</v>
      </c>
      <c r="C81" s="260">
        <v>13279858.940000001</v>
      </c>
      <c r="D81" s="251">
        <v>44685600</v>
      </c>
      <c r="E81" s="211">
        <v>336.49152601616407</v>
      </c>
      <c r="F81" s="251">
        <v>35996000</v>
      </c>
      <c r="G81" s="211">
        <v>80.553914460139282</v>
      </c>
      <c r="H81" s="251">
        <v>5100000</v>
      </c>
      <c r="I81" s="211">
        <v>14.168240915657297</v>
      </c>
      <c r="J81" s="251">
        <v>1000000</v>
      </c>
      <c r="K81" s="211">
        <v>19.607843137254903</v>
      </c>
      <c r="L81" s="228"/>
    </row>
    <row r="82" spans="1:12" ht="12.75" customHeight="1" x14ac:dyDescent="0.2">
      <c r="A82" s="227">
        <v>3</v>
      </c>
      <c r="B82" s="160" t="s">
        <v>18</v>
      </c>
      <c r="C82" s="260">
        <v>13279858.940000001</v>
      </c>
      <c r="D82" s="251">
        <v>44685600</v>
      </c>
      <c r="E82" s="211">
        <v>336.49152601616407</v>
      </c>
      <c r="F82" s="251">
        <v>35996000</v>
      </c>
      <c r="G82" s="211">
        <v>80.553914460139282</v>
      </c>
      <c r="H82" s="251">
        <v>5100000</v>
      </c>
      <c r="I82" s="211">
        <v>14.168240915657297</v>
      </c>
      <c r="J82" s="251">
        <v>1000000</v>
      </c>
      <c r="K82" s="211">
        <v>19.607843137254903</v>
      </c>
      <c r="L82" s="228"/>
    </row>
    <row r="83" spans="1:12" ht="12.75" customHeight="1" x14ac:dyDescent="0.2">
      <c r="A83" s="227">
        <v>32</v>
      </c>
      <c r="B83" s="214" t="s">
        <v>2</v>
      </c>
      <c r="C83" s="260">
        <v>6250</v>
      </c>
      <c r="D83" s="251">
        <v>0</v>
      </c>
      <c r="E83" s="211">
        <v>0</v>
      </c>
      <c r="F83" s="251">
        <v>0</v>
      </c>
      <c r="G83" s="211" t="s">
        <v>69</v>
      </c>
      <c r="H83" s="251">
        <v>0</v>
      </c>
      <c r="I83" s="211" t="s">
        <v>69</v>
      </c>
      <c r="J83" s="251">
        <v>0</v>
      </c>
      <c r="K83" s="211" t="s">
        <v>69</v>
      </c>
      <c r="L83" s="228"/>
    </row>
    <row r="84" spans="1:12" s="228" customFormat="1" ht="12.75" customHeight="1" x14ac:dyDescent="0.2">
      <c r="A84" s="202">
        <v>323</v>
      </c>
      <c r="B84" s="212" t="s">
        <v>5</v>
      </c>
      <c r="C84" s="217">
        <v>6250</v>
      </c>
      <c r="D84" s="215">
        <v>0</v>
      </c>
      <c r="E84" s="224">
        <v>0</v>
      </c>
      <c r="F84" s="215">
        <v>0</v>
      </c>
      <c r="G84" s="224" t="s">
        <v>69</v>
      </c>
      <c r="H84" s="215"/>
      <c r="I84" s="224"/>
      <c r="J84" s="215"/>
      <c r="K84" s="224"/>
    </row>
    <row r="85" spans="1:12" ht="12.75" customHeight="1" x14ac:dyDescent="0.2">
      <c r="A85" s="227">
        <v>36</v>
      </c>
      <c r="B85" s="161" t="s">
        <v>76</v>
      </c>
      <c r="C85" s="260">
        <v>1200000</v>
      </c>
      <c r="D85" s="251">
        <v>0</v>
      </c>
      <c r="E85" s="211">
        <v>0</v>
      </c>
      <c r="F85" s="251">
        <v>0</v>
      </c>
      <c r="G85" s="211" t="s">
        <v>69</v>
      </c>
      <c r="H85" s="251">
        <v>0</v>
      </c>
      <c r="I85" s="211" t="s">
        <v>69</v>
      </c>
      <c r="J85" s="251">
        <v>0</v>
      </c>
      <c r="K85" s="211" t="s">
        <v>69</v>
      </c>
      <c r="L85" s="228"/>
    </row>
    <row r="86" spans="1:12" s="228" customFormat="1" ht="12.75" customHeight="1" x14ac:dyDescent="0.2">
      <c r="A86" s="223">
        <v>363</v>
      </c>
      <c r="B86" s="127" t="s">
        <v>49</v>
      </c>
      <c r="C86" s="217">
        <v>1200000</v>
      </c>
      <c r="D86" s="215">
        <v>0</v>
      </c>
      <c r="E86" s="224">
        <v>0</v>
      </c>
      <c r="F86" s="215">
        <v>0</v>
      </c>
      <c r="G86" s="224" t="s">
        <v>69</v>
      </c>
      <c r="H86" s="215"/>
      <c r="I86" s="224"/>
      <c r="J86" s="215"/>
      <c r="K86" s="224"/>
    </row>
    <row r="87" spans="1:12" ht="12.75" customHeight="1" x14ac:dyDescent="0.2">
      <c r="A87" s="227">
        <v>38</v>
      </c>
      <c r="B87" s="96" t="s">
        <v>24</v>
      </c>
      <c r="C87" s="260">
        <v>12073608.940000001</v>
      </c>
      <c r="D87" s="251">
        <v>44685600</v>
      </c>
      <c r="E87" s="211">
        <v>370.10971799787308</v>
      </c>
      <c r="F87" s="251">
        <v>35996000</v>
      </c>
      <c r="G87" s="211">
        <v>80.553914460139282</v>
      </c>
      <c r="H87" s="251">
        <v>5100000</v>
      </c>
      <c r="I87" s="211">
        <v>14.168240915657297</v>
      </c>
      <c r="J87" s="251">
        <v>1000000</v>
      </c>
      <c r="K87" s="211">
        <v>19.607843137254903</v>
      </c>
      <c r="L87" s="228"/>
    </row>
    <row r="88" spans="1:12" s="228" customFormat="1" ht="12.75" customHeight="1" x14ac:dyDescent="0.2">
      <c r="A88" s="223">
        <v>386</v>
      </c>
      <c r="B88" s="225" t="s">
        <v>50</v>
      </c>
      <c r="C88" s="217">
        <v>12073608.940000001</v>
      </c>
      <c r="D88" s="215">
        <v>44685600</v>
      </c>
      <c r="E88" s="224">
        <v>370.10971799787308</v>
      </c>
      <c r="F88" s="215">
        <v>35996000</v>
      </c>
      <c r="G88" s="224">
        <v>80.553914460139282</v>
      </c>
      <c r="H88" s="215"/>
      <c r="I88" s="224"/>
      <c r="J88" s="215"/>
      <c r="K88" s="224"/>
    </row>
    <row r="89" spans="1:12" ht="12" customHeight="1" x14ac:dyDescent="0.2">
      <c r="A89" s="223"/>
      <c r="B89" s="203"/>
      <c r="C89" s="189"/>
      <c r="D89" s="189"/>
      <c r="E89" s="104"/>
      <c r="F89" s="263"/>
      <c r="G89" s="104"/>
      <c r="H89" s="263"/>
      <c r="I89" s="104"/>
      <c r="J89" s="263"/>
      <c r="K89" s="104"/>
      <c r="L89" s="228"/>
    </row>
    <row r="90" spans="1:12" ht="17.25" customHeight="1" x14ac:dyDescent="0.2">
      <c r="A90" s="226" t="s">
        <v>136</v>
      </c>
      <c r="B90" s="220" t="s">
        <v>42</v>
      </c>
      <c r="C90" s="260">
        <v>40000</v>
      </c>
      <c r="D90" s="251">
        <v>1400000</v>
      </c>
      <c r="E90" s="211" t="s">
        <v>69</v>
      </c>
      <c r="F90" s="251">
        <v>1000000</v>
      </c>
      <c r="G90" s="211">
        <v>71.428571428571431</v>
      </c>
      <c r="H90" s="251">
        <v>25000000</v>
      </c>
      <c r="I90" s="211" t="s">
        <v>69</v>
      </c>
      <c r="J90" s="251">
        <v>20000000</v>
      </c>
      <c r="K90" s="211">
        <v>80</v>
      </c>
      <c r="L90" s="228"/>
    </row>
    <row r="91" spans="1:12" ht="12.75" customHeight="1" x14ac:dyDescent="0.2">
      <c r="A91" s="227">
        <v>3</v>
      </c>
      <c r="B91" s="222" t="s">
        <v>18</v>
      </c>
      <c r="C91" s="260">
        <v>40000</v>
      </c>
      <c r="D91" s="251">
        <v>1400000</v>
      </c>
      <c r="E91" s="211" t="s">
        <v>69</v>
      </c>
      <c r="F91" s="251">
        <v>1000000</v>
      </c>
      <c r="G91" s="211">
        <v>71.428571428571431</v>
      </c>
      <c r="H91" s="251">
        <v>25000000</v>
      </c>
      <c r="I91" s="211" t="s">
        <v>69</v>
      </c>
      <c r="J91" s="251">
        <v>20000000</v>
      </c>
      <c r="K91" s="211">
        <v>80</v>
      </c>
      <c r="L91" s="228"/>
    </row>
    <row r="92" spans="1:12" s="228" customFormat="1" ht="12.75" customHeight="1" x14ac:dyDescent="0.2">
      <c r="A92" s="227">
        <v>35</v>
      </c>
      <c r="B92" s="85" t="s">
        <v>7</v>
      </c>
      <c r="C92" s="260">
        <v>0</v>
      </c>
      <c r="D92" s="251">
        <v>0</v>
      </c>
      <c r="E92" s="211" t="s">
        <v>69</v>
      </c>
      <c r="F92" s="251">
        <v>1000000</v>
      </c>
      <c r="G92" s="211" t="s">
        <v>69</v>
      </c>
      <c r="H92" s="251">
        <v>25000000</v>
      </c>
      <c r="I92" s="211" t="s">
        <v>69</v>
      </c>
      <c r="J92" s="251">
        <v>20000000</v>
      </c>
      <c r="K92" s="211">
        <v>80</v>
      </c>
    </row>
    <row r="93" spans="1:12" s="228" customFormat="1" ht="25.5" x14ac:dyDescent="0.2">
      <c r="A93" s="223">
        <v>352</v>
      </c>
      <c r="B93" s="276" t="s">
        <v>111</v>
      </c>
      <c r="C93" s="217">
        <v>0</v>
      </c>
      <c r="D93" s="215">
        <v>0</v>
      </c>
      <c r="E93" s="224" t="s">
        <v>69</v>
      </c>
      <c r="F93" s="215">
        <v>1000000</v>
      </c>
      <c r="G93" s="224" t="s">
        <v>69</v>
      </c>
      <c r="H93" s="215"/>
      <c r="I93" s="224"/>
      <c r="J93" s="215"/>
      <c r="K93" s="224"/>
    </row>
    <row r="94" spans="1:12" s="117" customFormat="1" ht="12.75" customHeight="1" x14ac:dyDescent="0.2">
      <c r="A94" s="227">
        <v>36</v>
      </c>
      <c r="B94" s="220" t="s">
        <v>76</v>
      </c>
      <c r="C94" s="260">
        <v>40000</v>
      </c>
      <c r="D94" s="251">
        <v>0</v>
      </c>
      <c r="E94" s="211">
        <v>0</v>
      </c>
      <c r="F94" s="251">
        <v>0</v>
      </c>
      <c r="G94" s="211" t="s">
        <v>69</v>
      </c>
      <c r="H94" s="251">
        <v>0</v>
      </c>
      <c r="I94" s="211" t="s">
        <v>69</v>
      </c>
      <c r="J94" s="251">
        <v>0</v>
      </c>
      <c r="K94" s="211" t="s">
        <v>69</v>
      </c>
      <c r="L94" s="210"/>
    </row>
    <row r="95" spans="1:12" s="228" customFormat="1" ht="12.75" customHeight="1" x14ac:dyDescent="0.2">
      <c r="A95" s="223">
        <v>363</v>
      </c>
      <c r="B95" s="203" t="s">
        <v>49</v>
      </c>
      <c r="C95" s="217">
        <v>40000</v>
      </c>
      <c r="D95" s="215">
        <v>0</v>
      </c>
      <c r="E95" s="224">
        <v>0</v>
      </c>
      <c r="F95" s="215">
        <v>0</v>
      </c>
      <c r="G95" s="224" t="s">
        <v>69</v>
      </c>
      <c r="H95" s="215"/>
      <c r="I95" s="224"/>
      <c r="J95" s="215"/>
      <c r="K95" s="224"/>
    </row>
    <row r="96" spans="1:12" s="228" customFormat="1" ht="12.75" customHeight="1" x14ac:dyDescent="0.2">
      <c r="A96" s="227">
        <v>38</v>
      </c>
      <c r="B96" s="96" t="s">
        <v>24</v>
      </c>
      <c r="C96" s="260">
        <v>0</v>
      </c>
      <c r="D96" s="251">
        <v>1400000</v>
      </c>
      <c r="E96" s="211" t="s">
        <v>69</v>
      </c>
      <c r="F96" s="251">
        <v>0</v>
      </c>
      <c r="G96" s="211">
        <v>0</v>
      </c>
      <c r="H96" s="251">
        <v>0</v>
      </c>
      <c r="I96" s="211" t="s">
        <v>69</v>
      </c>
      <c r="J96" s="251">
        <v>0</v>
      </c>
      <c r="K96" s="211" t="s">
        <v>69</v>
      </c>
    </row>
    <row r="97" spans="1:12" s="228" customFormat="1" ht="12.75" customHeight="1" x14ac:dyDescent="0.2">
      <c r="A97" s="223">
        <v>386</v>
      </c>
      <c r="B97" s="225" t="s">
        <v>50</v>
      </c>
      <c r="C97" s="217">
        <v>0</v>
      </c>
      <c r="D97" s="215">
        <v>1400000</v>
      </c>
      <c r="E97" s="224" t="s">
        <v>69</v>
      </c>
      <c r="F97" s="215">
        <v>0</v>
      </c>
      <c r="G97" s="224">
        <v>0</v>
      </c>
      <c r="H97" s="215"/>
      <c r="I97" s="224"/>
      <c r="J97" s="215"/>
      <c r="K97" s="224"/>
    </row>
    <row r="98" spans="1:12" s="117" customFormat="1" ht="12" customHeight="1" x14ac:dyDescent="0.2">
      <c r="A98" s="210"/>
      <c r="B98" s="125"/>
      <c r="C98" s="190"/>
      <c r="D98" s="190"/>
      <c r="E98" s="126"/>
      <c r="F98" s="264"/>
      <c r="G98" s="126"/>
      <c r="H98" s="264"/>
      <c r="I98" s="126"/>
      <c r="J98" s="264"/>
      <c r="K98" s="126"/>
      <c r="L98" s="210"/>
    </row>
    <row r="99" spans="1:12" ht="21" customHeight="1" x14ac:dyDescent="0.2">
      <c r="A99" s="194" t="s">
        <v>137</v>
      </c>
      <c r="B99" s="196" t="s">
        <v>43</v>
      </c>
      <c r="C99" s="260">
        <v>8823120.25</v>
      </c>
      <c r="D99" s="251">
        <v>11778400</v>
      </c>
      <c r="E99" s="211">
        <v>133.4947237061628</v>
      </c>
      <c r="F99" s="251">
        <v>15466500</v>
      </c>
      <c r="G99" s="211">
        <v>131.31240236364872</v>
      </c>
      <c r="H99" s="251">
        <v>9555000</v>
      </c>
      <c r="I99" s="211">
        <v>61.778682959945684</v>
      </c>
      <c r="J99" s="251">
        <v>3800000</v>
      </c>
      <c r="K99" s="211">
        <v>39.76975405546834</v>
      </c>
      <c r="L99" s="228"/>
    </row>
    <row r="100" spans="1:12" ht="12.75" customHeight="1" x14ac:dyDescent="0.2">
      <c r="A100" s="227">
        <v>3</v>
      </c>
      <c r="B100" s="222" t="s">
        <v>18</v>
      </c>
      <c r="C100" s="260">
        <v>8823120.25</v>
      </c>
      <c r="D100" s="251">
        <v>11778400</v>
      </c>
      <c r="E100" s="211">
        <v>133.4947237061628</v>
      </c>
      <c r="F100" s="251">
        <v>15466500</v>
      </c>
      <c r="G100" s="211">
        <v>131.31240236364872</v>
      </c>
      <c r="H100" s="251">
        <v>9555000</v>
      </c>
      <c r="I100" s="211">
        <v>61.778682959945684</v>
      </c>
      <c r="J100" s="251">
        <v>3800000</v>
      </c>
      <c r="K100" s="211">
        <v>39.76975405546834</v>
      </c>
      <c r="L100" s="228"/>
    </row>
    <row r="101" spans="1:12" ht="12.75" customHeight="1" x14ac:dyDescent="0.2">
      <c r="A101" s="227">
        <v>32</v>
      </c>
      <c r="B101" s="214" t="s">
        <v>2</v>
      </c>
      <c r="C101" s="260">
        <v>2348815.5299999998</v>
      </c>
      <c r="D101" s="251">
        <v>5700000</v>
      </c>
      <c r="E101" s="211">
        <v>242.67550717360936</v>
      </c>
      <c r="F101" s="251">
        <v>5924500</v>
      </c>
      <c r="G101" s="211">
        <v>103.93859649122807</v>
      </c>
      <c r="H101" s="251">
        <v>6455000</v>
      </c>
      <c r="I101" s="211">
        <v>108.95434213857709</v>
      </c>
      <c r="J101" s="251">
        <v>3500000</v>
      </c>
      <c r="K101" s="211">
        <v>54.221533694810219</v>
      </c>
      <c r="L101" s="228"/>
    </row>
    <row r="102" spans="1:12" s="228" customFormat="1" ht="12.75" customHeight="1" x14ac:dyDescent="0.2">
      <c r="A102" s="202">
        <v>323</v>
      </c>
      <c r="B102" s="212" t="s">
        <v>5</v>
      </c>
      <c r="C102" s="217">
        <v>0</v>
      </c>
      <c r="D102" s="215">
        <v>2800000</v>
      </c>
      <c r="E102" s="224" t="s">
        <v>69</v>
      </c>
      <c r="F102" s="215">
        <v>3224500</v>
      </c>
      <c r="G102" s="224">
        <v>115.16071428571428</v>
      </c>
      <c r="H102" s="215"/>
      <c r="I102" s="224"/>
      <c r="J102" s="215"/>
      <c r="K102" s="224"/>
    </row>
    <row r="103" spans="1:12" s="228" customFormat="1" ht="12.75" customHeight="1" x14ac:dyDescent="0.2">
      <c r="A103" s="223">
        <v>329</v>
      </c>
      <c r="B103" s="203" t="s">
        <v>23</v>
      </c>
      <c r="C103" s="250">
        <v>2348815.5299999998</v>
      </c>
      <c r="D103" s="76">
        <v>2900000</v>
      </c>
      <c r="E103" s="77">
        <v>123.46648610587143</v>
      </c>
      <c r="F103" s="76">
        <v>2700000</v>
      </c>
      <c r="G103" s="77">
        <v>93.103448275862064</v>
      </c>
      <c r="H103" s="76"/>
      <c r="I103" s="77"/>
      <c r="J103" s="76"/>
      <c r="K103" s="77"/>
    </row>
    <row r="104" spans="1:12" s="151" customFormat="1" ht="12.75" customHeight="1" x14ac:dyDescent="0.2">
      <c r="A104" s="227">
        <v>35</v>
      </c>
      <c r="B104" s="85" t="s">
        <v>7</v>
      </c>
      <c r="C104" s="260">
        <v>0</v>
      </c>
      <c r="D104" s="251">
        <v>0</v>
      </c>
      <c r="E104" s="211" t="s">
        <v>69</v>
      </c>
      <c r="F104" s="251">
        <v>1200000</v>
      </c>
      <c r="G104" s="211" t="s">
        <v>69</v>
      </c>
      <c r="H104" s="251">
        <v>600000</v>
      </c>
      <c r="I104" s="211" t="s">
        <v>69</v>
      </c>
      <c r="J104" s="251">
        <v>300000</v>
      </c>
      <c r="K104" s="211">
        <v>50</v>
      </c>
    </row>
    <row r="105" spans="1:12" s="151" customFormat="1" ht="25.5" x14ac:dyDescent="0.2">
      <c r="A105" s="223">
        <v>352</v>
      </c>
      <c r="B105" s="276" t="s">
        <v>111</v>
      </c>
      <c r="C105" s="217">
        <v>0</v>
      </c>
      <c r="D105" s="215">
        <v>0</v>
      </c>
      <c r="E105" s="224" t="s">
        <v>69</v>
      </c>
      <c r="F105" s="215">
        <v>1200000</v>
      </c>
      <c r="G105" s="224" t="s">
        <v>69</v>
      </c>
      <c r="H105" s="215"/>
      <c r="I105" s="224"/>
      <c r="J105" s="215"/>
      <c r="K105" s="224"/>
    </row>
    <row r="106" spans="1:12" ht="12.75" customHeight="1" x14ac:dyDescent="0.2">
      <c r="A106" s="221">
        <v>36</v>
      </c>
      <c r="B106" s="220" t="s">
        <v>76</v>
      </c>
      <c r="C106" s="260">
        <v>6474304.7200000007</v>
      </c>
      <c r="D106" s="251">
        <v>6078400</v>
      </c>
      <c r="E106" s="211">
        <v>93.884984764819649</v>
      </c>
      <c r="F106" s="251">
        <v>8342000</v>
      </c>
      <c r="G106" s="211">
        <v>137.24006317451961</v>
      </c>
      <c r="H106" s="251">
        <v>2500000</v>
      </c>
      <c r="I106" s="211">
        <v>29.968832414289139</v>
      </c>
      <c r="J106" s="251">
        <v>0</v>
      </c>
      <c r="K106" s="211">
        <v>0</v>
      </c>
      <c r="L106" s="228"/>
    </row>
    <row r="107" spans="1:12" s="228" customFormat="1" ht="12.75" customHeight="1" x14ac:dyDescent="0.2">
      <c r="A107" s="202">
        <v>363</v>
      </c>
      <c r="B107" s="203" t="s">
        <v>49</v>
      </c>
      <c r="C107" s="217">
        <v>6474304.7200000007</v>
      </c>
      <c r="D107" s="215">
        <v>6078400</v>
      </c>
      <c r="E107" s="224">
        <v>93.884984764819649</v>
      </c>
      <c r="F107" s="215">
        <v>8342000</v>
      </c>
      <c r="G107" s="224">
        <v>137.24006317451961</v>
      </c>
      <c r="H107" s="215"/>
      <c r="I107" s="224"/>
      <c r="J107" s="215"/>
      <c r="K107" s="224"/>
    </row>
    <row r="108" spans="1:12" ht="12.75" customHeight="1" x14ac:dyDescent="0.2">
      <c r="A108" s="228"/>
      <c r="B108" s="103"/>
      <c r="C108" s="189"/>
      <c r="D108" s="189"/>
      <c r="E108" s="104"/>
      <c r="F108" s="263"/>
      <c r="G108" s="104"/>
      <c r="H108" s="263"/>
      <c r="I108" s="104"/>
      <c r="J108" s="263"/>
      <c r="K108" s="104"/>
      <c r="L108" s="228"/>
    </row>
    <row r="109" spans="1:12" ht="15" customHeight="1" x14ac:dyDescent="0.2">
      <c r="A109" s="194" t="s">
        <v>138</v>
      </c>
      <c r="B109" s="196" t="s">
        <v>44</v>
      </c>
      <c r="C109" s="260">
        <v>17610462.559999999</v>
      </c>
      <c r="D109" s="251">
        <v>21705000</v>
      </c>
      <c r="E109" s="211">
        <v>123.25059563909603</v>
      </c>
      <c r="F109" s="251">
        <v>28118200</v>
      </c>
      <c r="G109" s="211">
        <v>129.54710896106886</v>
      </c>
      <c r="H109" s="251">
        <v>9680800</v>
      </c>
      <c r="I109" s="211">
        <v>34.42894637636833</v>
      </c>
      <c r="J109" s="251">
        <v>13682800</v>
      </c>
      <c r="K109" s="211">
        <v>141.33955871415586</v>
      </c>
      <c r="L109" s="228"/>
    </row>
    <row r="110" spans="1:12" ht="12.75" customHeight="1" x14ac:dyDescent="0.2">
      <c r="A110" s="227">
        <v>3</v>
      </c>
      <c r="B110" s="222" t="s">
        <v>18</v>
      </c>
      <c r="C110" s="260">
        <v>17610462.559999999</v>
      </c>
      <c r="D110" s="251">
        <v>21705000</v>
      </c>
      <c r="E110" s="211">
        <v>123.25059563909603</v>
      </c>
      <c r="F110" s="251">
        <v>28118200</v>
      </c>
      <c r="G110" s="211">
        <v>129.54710896106886</v>
      </c>
      <c r="H110" s="251">
        <v>9680800</v>
      </c>
      <c r="I110" s="211">
        <v>34.42894637636833</v>
      </c>
      <c r="J110" s="251">
        <v>13682800</v>
      </c>
      <c r="K110" s="211">
        <v>141.33955871415586</v>
      </c>
      <c r="L110" s="228"/>
    </row>
    <row r="111" spans="1:12" s="228" customFormat="1" ht="12.75" customHeight="1" x14ac:dyDescent="0.2">
      <c r="A111" s="227">
        <v>32</v>
      </c>
      <c r="B111" s="214" t="s">
        <v>2</v>
      </c>
      <c r="C111" s="260">
        <v>0</v>
      </c>
      <c r="D111" s="251">
        <v>0</v>
      </c>
      <c r="E111" s="211" t="s">
        <v>69</v>
      </c>
      <c r="F111" s="251">
        <v>1200000</v>
      </c>
      <c r="G111" s="211" t="s">
        <v>69</v>
      </c>
      <c r="H111" s="251">
        <v>0</v>
      </c>
      <c r="I111" s="211">
        <v>0</v>
      </c>
      <c r="J111" s="251">
        <v>0</v>
      </c>
      <c r="K111" s="211" t="s">
        <v>69</v>
      </c>
    </row>
    <row r="112" spans="1:12" s="228" customFormat="1" ht="12.75" customHeight="1" x14ac:dyDescent="0.2">
      <c r="A112" s="223">
        <v>323</v>
      </c>
      <c r="B112" s="212" t="s">
        <v>5</v>
      </c>
      <c r="C112" s="217">
        <v>0</v>
      </c>
      <c r="D112" s="215">
        <v>0</v>
      </c>
      <c r="E112" s="224" t="s">
        <v>69</v>
      </c>
      <c r="F112" s="215">
        <v>1200000</v>
      </c>
      <c r="G112" s="224" t="s">
        <v>69</v>
      </c>
      <c r="H112" s="215"/>
      <c r="I112" s="224"/>
      <c r="J112" s="215"/>
      <c r="K112" s="224"/>
    </row>
    <row r="113" spans="1:12" ht="12.75" customHeight="1" x14ac:dyDescent="0.2">
      <c r="A113" s="227">
        <v>35</v>
      </c>
      <c r="B113" s="85" t="s">
        <v>7</v>
      </c>
      <c r="C113" s="260">
        <v>0</v>
      </c>
      <c r="D113" s="251">
        <v>70000</v>
      </c>
      <c r="E113" s="211" t="s">
        <v>69</v>
      </c>
      <c r="F113" s="251">
        <v>540000</v>
      </c>
      <c r="G113" s="211">
        <v>771.42857142857144</v>
      </c>
      <c r="H113" s="251">
        <v>102000</v>
      </c>
      <c r="I113" s="211">
        <v>18.888888888888889</v>
      </c>
      <c r="J113" s="251">
        <v>10000</v>
      </c>
      <c r="K113" s="211">
        <v>9.8039215686274517</v>
      </c>
      <c r="L113" s="228"/>
    </row>
    <row r="114" spans="1:12" s="228" customFormat="1" ht="25.5" x14ac:dyDescent="0.2">
      <c r="A114" s="223">
        <v>352</v>
      </c>
      <c r="B114" s="276" t="s">
        <v>111</v>
      </c>
      <c r="C114" s="217">
        <v>0</v>
      </c>
      <c r="D114" s="215">
        <v>70000</v>
      </c>
      <c r="E114" s="224" t="s">
        <v>69</v>
      </c>
      <c r="F114" s="215">
        <v>540000</v>
      </c>
      <c r="G114" s="224">
        <v>771.42857142857144</v>
      </c>
      <c r="H114" s="215"/>
      <c r="I114" s="224"/>
      <c r="J114" s="215"/>
      <c r="K114" s="224"/>
    </row>
    <row r="115" spans="1:12" ht="12.75" customHeight="1" x14ac:dyDescent="0.2">
      <c r="A115" s="227">
        <v>36</v>
      </c>
      <c r="B115" s="220" t="s">
        <v>76</v>
      </c>
      <c r="C115" s="260">
        <v>17269766.399999999</v>
      </c>
      <c r="D115" s="251">
        <v>20879000</v>
      </c>
      <c r="E115" s="211">
        <v>120.89914545688356</v>
      </c>
      <c r="F115" s="251">
        <v>23162400</v>
      </c>
      <c r="G115" s="211">
        <v>110.93634752622252</v>
      </c>
      <c r="H115" s="251">
        <v>8242800</v>
      </c>
      <c r="I115" s="211">
        <v>35.586985804579832</v>
      </c>
      <c r="J115" s="251">
        <v>13392800</v>
      </c>
      <c r="K115" s="211">
        <v>162.4787693502208</v>
      </c>
      <c r="L115" s="228"/>
    </row>
    <row r="116" spans="1:12" s="228" customFormat="1" ht="12.75" customHeight="1" x14ac:dyDescent="0.2">
      <c r="A116" s="223">
        <v>363</v>
      </c>
      <c r="B116" s="203" t="s">
        <v>49</v>
      </c>
      <c r="C116" s="217">
        <v>17269766.399999999</v>
      </c>
      <c r="D116" s="215">
        <v>20879000</v>
      </c>
      <c r="E116" s="224">
        <v>120.89914545688356</v>
      </c>
      <c r="F116" s="215">
        <v>23162400</v>
      </c>
      <c r="G116" s="224">
        <v>110.93634752622252</v>
      </c>
      <c r="H116" s="215"/>
      <c r="I116" s="224"/>
      <c r="J116" s="215"/>
      <c r="K116" s="224"/>
    </row>
    <row r="117" spans="1:12" ht="12.75" customHeight="1" x14ac:dyDescent="0.2">
      <c r="A117" s="221">
        <v>38</v>
      </c>
      <c r="B117" s="214" t="s">
        <v>24</v>
      </c>
      <c r="C117" s="208">
        <v>340696.16</v>
      </c>
      <c r="D117" s="205">
        <v>756000</v>
      </c>
      <c r="E117" s="211">
        <v>221.89859727212658</v>
      </c>
      <c r="F117" s="205">
        <v>3215800</v>
      </c>
      <c r="G117" s="211">
        <v>425.37037037037038</v>
      </c>
      <c r="H117" s="205">
        <v>1336000</v>
      </c>
      <c r="I117" s="211">
        <v>41.544872193544371</v>
      </c>
      <c r="J117" s="205">
        <v>280000</v>
      </c>
      <c r="K117" s="211">
        <v>20.958083832335326</v>
      </c>
      <c r="L117" s="228"/>
    </row>
    <row r="118" spans="1:12" s="228" customFormat="1" ht="12.75" customHeight="1" x14ac:dyDescent="0.2">
      <c r="A118" s="202">
        <v>381</v>
      </c>
      <c r="B118" s="218" t="s">
        <v>17</v>
      </c>
      <c r="C118" s="207">
        <v>340696.16</v>
      </c>
      <c r="D118" s="197">
        <v>736000</v>
      </c>
      <c r="E118" s="224">
        <v>216.02826401095919</v>
      </c>
      <c r="F118" s="197">
        <v>2205800</v>
      </c>
      <c r="G118" s="224">
        <v>299.70108695652175</v>
      </c>
      <c r="H118" s="197"/>
      <c r="I118" s="224"/>
      <c r="J118" s="197"/>
      <c r="K118" s="224"/>
    </row>
    <row r="119" spans="1:12" s="228" customFormat="1" ht="12.75" customHeight="1" x14ac:dyDescent="0.2">
      <c r="A119" s="223">
        <v>386</v>
      </c>
      <c r="B119" s="225" t="s">
        <v>50</v>
      </c>
      <c r="C119" s="217">
        <v>0</v>
      </c>
      <c r="D119" s="215">
        <v>20000</v>
      </c>
      <c r="E119" s="224" t="s">
        <v>69</v>
      </c>
      <c r="F119" s="215">
        <v>1010000</v>
      </c>
      <c r="G119" s="224" t="s">
        <v>69</v>
      </c>
      <c r="H119" s="215"/>
      <c r="I119" s="224"/>
      <c r="J119" s="215"/>
      <c r="K119" s="224"/>
    </row>
    <row r="120" spans="1:12" s="228" customFormat="1" ht="12.75" customHeight="1" x14ac:dyDescent="0.2">
      <c r="A120" s="223"/>
      <c r="B120" s="157"/>
      <c r="C120" s="217"/>
      <c r="D120" s="215"/>
      <c r="E120" s="100"/>
      <c r="F120" s="215"/>
      <c r="G120" s="100"/>
      <c r="H120" s="215"/>
      <c r="I120" s="100"/>
      <c r="J120" s="215"/>
      <c r="K120" s="100"/>
    </row>
    <row r="121" spans="1:12" ht="12.75" customHeight="1" x14ac:dyDescent="0.2">
      <c r="A121" s="194" t="s">
        <v>171</v>
      </c>
      <c r="B121" s="196" t="s">
        <v>172</v>
      </c>
      <c r="C121" s="260">
        <v>0</v>
      </c>
      <c r="D121" s="251">
        <v>2329000</v>
      </c>
      <c r="E121" s="211" t="s">
        <v>69</v>
      </c>
      <c r="F121" s="251">
        <v>5020000</v>
      </c>
      <c r="G121" s="211">
        <v>215.54315156719622</v>
      </c>
      <c r="H121" s="251">
        <v>4500000</v>
      </c>
      <c r="I121" s="211">
        <v>89.641434262948209</v>
      </c>
      <c r="J121" s="251">
        <v>4300000</v>
      </c>
      <c r="K121" s="211">
        <v>95.555555555555557</v>
      </c>
      <c r="L121" s="228"/>
    </row>
    <row r="122" spans="1:12" ht="12.75" customHeight="1" x14ac:dyDescent="0.2">
      <c r="A122" s="227">
        <v>3</v>
      </c>
      <c r="B122" s="222" t="s">
        <v>18</v>
      </c>
      <c r="C122" s="260">
        <v>0</v>
      </c>
      <c r="D122" s="251">
        <v>2329000</v>
      </c>
      <c r="E122" s="211" t="s">
        <v>69</v>
      </c>
      <c r="F122" s="251">
        <v>5020000</v>
      </c>
      <c r="G122" s="211">
        <v>215.54315156719622</v>
      </c>
      <c r="H122" s="251">
        <v>4500000</v>
      </c>
      <c r="I122" s="211">
        <v>89.641434262948209</v>
      </c>
      <c r="J122" s="251">
        <v>4300000</v>
      </c>
      <c r="K122" s="211">
        <v>95.555555555555557</v>
      </c>
      <c r="L122" s="228"/>
    </row>
    <row r="123" spans="1:12" s="228" customFormat="1" ht="12.75" customHeight="1" x14ac:dyDescent="0.2">
      <c r="A123" s="227">
        <v>32</v>
      </c>
      <c r="B123" s="214" t="s">
        <v>2</v>
      </c>
      <c r="C123" s="260">
        <v>0</v>
      </c>
      <c r="D123" s="251">
        <v>2029000</v>
      </c>
      <c r="E123" s="211" t="s">
        <v>69</v>
      </c>
      <c r="F123" s="251">
        <v>3450000</v>
      </c>
      <c r="G123" s="211">
        <v>170.03449975357319</v>
      </c>
      <c r="H123" s="251">
        <v>3200000</v>
      </c>
      <c r="I123" s="211">
        <v>92.753623188405797</v>
      </c>
      <c r="J123" s="251">
        <v>3000000</v>
      </c>
      <c r="K123" s="211">
        <v>93.75</v>
      </c>
    </row>
    <row r="124" spans="1:12" s="228" customFormat="1" ht="12.75" customHeight="1" x14ac:dyDescent="0.2">
      <c r="A124" s="223">
        <v>323</v>
      </c>
      <c r="B124" s="212" t="s">
        <v>5</v>
      </c>
      <c r="C124" s="217">
        <v>0</v>
      </c>
      <c r="D124" s="215">
        <v>2029000</v>
      </c>
      <c r="E124" s="224" t="s">
        <v>69</v>
      </c>
      <c r="F124" s="215">
        <v>3450000</v>
      </c>
      <c r="G124" s="224">
        <v>170.03449975357319</v>
      </c>
      <c r="H124" s="215"/>
      <c r="I124" s="224"/>
      <c r="J124" s="215"/>
      <c r="K124" s="224"/>
    </row>
    <row r="125" spans="1:12" ht="12.75" customHeight="1" x14ac:dyDescent="0.2">
      <c r="A125" s="227">
        <v>35</v>
      </c>
      <c r="B125" s="214" t="s">
        <v>7</v>
      </c>
      <c r="C125" s="260">
        <v>0</v>
      </c>
      <c r="D125" s="251">
        <v>300000</v>
      </c>
      <c r="E125" s="211" t="s">
        <v>69</v>
      </c>
      <c r="F125" s="251">
        <v>1070000</v>
      </c>
      <c r="G125" s="211">
        <v>356.66666666666669</v>
      </c>
      <c r="H125" s="251">
        <v>1300000</v>
      </c>
      <c r="I125" s="211">
        <v>121.49532710280373</v>
      </c>
      <c r="J125" s="251">
        <v>1300000</v>
      </c>
      <c r="K125" s="211">
        <v>100</v>
      </c>
      <c r="L125" s="228"/>
    </row>
    <row r="126" spans="1:12" s="228" customFormat="1" ht="12.75" customHeight="1" x14ac:dyDescent="0.2">
      <c r="A126" s="223">
        <v>351</v>
      </c>
      <c r="B126" s="277" t="s">
        <v>0</v>
      </c>
      <c r="C126" s="259">
        <v>0</v>
      </c>
      <c r="D126" s="198">
        <v>0</v>
      </c>
      <c r="E126" s="278" t="s">
        <v>69</v>
      </c>
      <c r="F126" s="198">
        <v>500000</v>
      </c>
      <c r="G126" s="278" t="s">
        <v>69</v>
      </c>
      <c r="H126" s="198"/>
      <c r="I126" s="278"/>
      <c r="J126" s="198"/>
      <c r="K126" s="278"/>
    </row>
    <row r="127" spans="1:12" s="228" customFormat="1" ht="25.5" x14ac:dyDescent="0.2">
      <c r="A127" s="275">
        <v>352</v>
      </c>
      <c r="B127" s="191" t="s">
        <v>111</v>
      </c>
      <c r="C127" s="217">
        <v>0</v>
      </c>
      <c r="D127" s="215">
        <v>300000</v>
      </c>
      <c r="E127" s="224" t="s">
        <v>69</v>
      </c>
      <c r="F127" s="215">
        <v>570000</v>
      </c>
      <c r="G127" s="224">
        <v>190</v>
      </c>
      <c r="H127" s="215"/>
      <c r="I127" s="224"/>
      <c r="J127" s="215"/>
      <c r="K127" s="224"/>
    </row>
    <row r="128" spans="1:12" ht="12.75" customHeight="1" x14ac:dyDescent="0.2">
      <c r="A128" s="221">
        <v>36</v>
      </c>
      <c r="B128" s="220" t="s">
        <v>76</v>
      </c>
      <c r="C128" s="260">
        <v>0</v>
      </c>
      <c r="D128" s="251">
        <v>0</v>
      </c>
      <c r="E128" s="211" t="s">
        <v>69</v>
      </c>
      <c r="F128" s="251">
        <v>500000</v>
      </c>
      <c r="G128" s="211" t="s">
        <v>69</v>
      </c>
      <c r="H128" s="251">
        <v>0</v>
      </c>
      <c r="I128" s="211">
        <v>0</v>
      </c>
      <c r="J128" s="251">
        <v>0</v>
      </c>
      <c r="K128" s="211" t="s">
        <v>69</v>
      </c>
      <c r="L128" s="228"/>
    </row>
    <row r="129" spans="1:12" s="228" customFormat="1" ht="12.75" customHeight="1" x14ac:dyDescent="0.2">
      <c r="A129" s="202">
        <v>363</v>
      </c>
      <c r="B129" s="203" t="s">
        <v>49</v>
      </c>
      <c r="C129" s="217">
        <v>0</v>
      </c>
      <c r="D129" s="215">
        <v>0</v>
      </c>
      <c r="E129" s="204" t="s">
        <v>69</v>
      </c>
      <c r="F129" s="215">
        <v>500000</v>
      </c>
      <c r="G129" s="204" t="s">
        <v>69</v>
      </c>
      <c r="H129" s="215"/>
      <c r="I129" s="224"/>
      <c r="J129" s="215"/>
      <c r="K129" s="204"/>
    </row>
    <row r="130" spans="1:12" ht="12.75" customHeight="1" x14ac:dyDescent="0.2">
      <c r="A130" s="223"/>
      <c r="B130" s="98"/>
      <c r="C130" s="189"/>
      <c r="D130" s="189"/>
      <c r="E130" s="104"/>
      <c r="F130" s="263"/>
      <c r="G130" s="104"/>
      <c r="H130" s="263"/>
      <c r="I130" s="104"/>
      <c r="J130" s="263"/>
      <c r="K130" s="104"/>
      <c r="L130" s="228"/>
    </row>
    <row r="131" spans="1:12" ht="12.75" customHeight="1" x14ac:dyDescent="0.2">
      <c r="A131" s="227" t="s">
        <v>139</v>
      </c>
      <c r="B131" s="220" t="s">
        <v>45</v>
      </c>
      <c r="C131" s="260">
        <v>5937660.9499999993</v>
      </c>
      <c r="D131" s="251">
        <v>9140000</v>
      </c>
      <c r="E131" s="211">
        <v>153.93266939568184</v>
      </c>
      <c r="F131" s="251">
        <v>6311000</v>
      </c>
      <c r="G131" s="211">
        <v>69.048140043763667</v>
      </c>
      <c r="H131" s="251">
        <v>7205000</v>
      </c>
      <c r="I131" s="211">
        <v>114.16574235461891</v>
      </c>
      <c r="J131" s="251">
        <v>1200000</v>
      </c>
      <c r="K131" s="211">
        <v>16.655100624566273</v>
      </c>
      <c r="L131" s="228"/>
    </row>
    <row r="132" spans="1:12" ht="12.75" customHeight="1" x14ac:dyDescent="0.2">
      <c r="A132" s="227">
        <v>3</v>
      </c>
      <c r="B132" s="222" t="s">
        <v>18</v>
      </c>
      <c r="C132" s="260">
        <v>5937660.9499999993</v>
      </c>
      <c r="D132" s="251">
        <v>9140000</v>
      </c>
      <c r="E132" s="211">
        <v>153.93266939568184</v>
      </c>
      <c r="F132" s="251">
        <v>6311000</v>
      </c>
      <c r="G132" s="211">
        <v>69.048140043763667</v>
      </c>
      <c r="H132" s="251">
        <v>7205000</v>
      </c>
      <c r="I132" s="211">
        <v>114.16574235461891</v>
      </c>
      <c r="J132" s="251">
        <v>1200000</v>
      </c>
      <c r="K132" s="211">
        <v>16.655100624566273</v>
      </c>
      <c r="L132" s="228"/>
    </row>
    <row r="133" spans="1:12" ht="12.75" customHeight="1" x14ac:dyDescent="0.2">
      <c r="A133" s="227">
        <v>32</v>
      </c>
      <c r="B133" s="214" t="s">
        <v>2</v>
      </c>
      <c r="C133" s="260">
        <v>2048201.51</v>
      </c>
      <c r="D133" s="251">
        <v>2500000</v>
      </c>
      <c r="E133" s="211">
        <v>122.05830274971332</v>
      </c>
      <c r="F133" s="251">
        <v>4220000</v>
      </c>
      <c r="G133" s="211">
        <v>168.79999999999998</v>
      </c>
      <c r="H133" s="251">
        <v>3705000</v>
      </c>
      <c r="I133" s="211">
        <v>87.796208530805686</v>
      </c>
      <c r="J133" s="251">
        <v>1000000</v>
      </c>
      <c r="K133" s="211">
        <v>26.990553306342779</v>
      </c>
      <c r="L133" s="228"/>
    </row>
    <row r="134" spans="1:12" s="228" customFormat="1" ht="12.75" customHeight="1" x14ac:dyDescent="0.2">
      <c r="A134" s="223">
        <v>323</v>
      </c>
      <c r="B134" s="212" t="s">
        <v>5</v>
      </c>
      <c r="C134" s="217">
        <v>0</v>
      </c>
      <c r="D134" s="215">
        <v>2500000</v>
      </c>
      <c r="E134" s="224" t="s">
        <v>69</v>
      </c>
      <c r="F134" s="215">
        <v>4220000</v>
      </c>
      <c r="G134" s="224">
        <v>168.79999999999998</v>
      </c>
      <c r="H134" s="215"/>
      <c r="I134" s="224"/>
      <c r="J134" s="215"/>
      <c r="K134" s="224"/>
    </row>
    <row r="135" spans="1:12" s="228" customFormat="1" ht="12.75" customHeight="1" x14ac:dyDescent="0.2">
      <c r="A135" s="223">
        <v>329</v>
      </c>
      <c r="B135" s="203" t="s">
        <v>23</v>
      </c>
      <c r="C135" s="217">
        <v>2048201.51</v>
      </c>
      <c r="D135" s="215">
        <v>0</v>
      </c>
      <c r="E135" s="224">
        <v>0</v>
      </c>
      <c r="F135" s="215">
        <v>0</v>
      </c>
      <c r="G135" s="224" t="s">
        <v>69</v>
      </c>
      <c r="H135" s="215"/>
      <c r="I135" s="224"/>
      <c r="J135" s="215"/>
      <c r="K135" s="224"/>
    </row>
    <row r="136" spans="1:12" ht="12.75" customHeight="1" x14ac:dyDescent="0.2">
      <c r="A136" s="221">
        <v>36</v>
      </c>
      <c r="B136" s="220" t="s">
        <v>76</v>
      </c>
      <c r="C136" s="260">
        <v>1638451.54</v>
      </c>
      <c r="D136" s="251">
        <v>5500000</v>
      </c>
      <c r="E136" s="211">
        <v>335.68279962677445</v>
      </c>
      <c r="F136" s="251">
        <v>1880000</v>
      </c>
      <c r="G136" s="211">
        <v>34.18181818181818</v>
      </c>
      <c r="H136" s="251">
        <v>0</v>
      </c>
      <c r="I136" s="211">
        <v>0</v>
      </c>
      <c r="J136" s="251">
        <v>0</v>
      </c>
      <c r="K136" s="211" t="s">
        <v>69</v>
      </c>
      <c r="L136" s="228"/>
    </row>
    <row r="137" spans="1:12" s="228" customFormat="1" ht="12.75" customHeight="1" x14ac:dyDescent="0.2">
      <c r="A137" s="202">
        <v>363</v>
      </c>
      <c r="B137" s="203" t="s">
        <v>49</v>
      </c>
      <c r="C137" s="215">
        <v>1638451.54</v>
      </c>
      <c r="D137" s="215">
        <v>5500000</v>
      </c>
      <c r="E137" s="224">
        <v>335.68279962677445</v>
      </c>
      <c r="F137" s="215">
        <v>1880000</v>
      </c>
      <c r="G137" s="224">
        <v>34.18181818181818</v>
      </c>
      <c r="H137" s="215"/>
      <c r="I137" s="224"/>
      <c r="J137" s="215"/>
      <c r="K137" s="224"/>
    </row>
    <row r="138" spans="1:12" ht="12.75" customHeight="1" x14ac:dyDescent="0.2">
      <c r="A138" s="221">
        <v>38</v>
      </c>
      <c r="B138" s="214" t="s">
        <v>24</v>
      </c>
      <c r="C138" s="260">
        <v>2251007.9</v>
      </c>
      <c r="D138" s="251">
        <v>1140000</v>
      </c>
      <c r="E138" s="211">
        <v>50.643980414284641</v>
      </c>
      <c r="F138" s="251">
        <v>211000</v>
      </c>
      <c r="G138" s="211">
        <v>18.508771929824562</v>
      </c>
      <c r="H138" s="251">
        <v>3500000</v>
      </c>
      <c r="I138" s="211">
        <v>1658.7677725118483</v>
      </c>
      <c r="J138" s="251">
        <v>200000</v>
      </c>
      <c r="K138" s="211">
        <v>5.7142857142857144</v>
      </c>
      <c r="L138" s="228"/>
    </row>
    <row r="139" spans="1:12" s="228" customFormat="1" ht="12.75" customHeight="1" x14ac:dyDescent="0.2">
      <c r="A139" s="202">
        <v>381</v>
      </c>
      <c r="B139" s="218" t="s">
        <v>17</v>
      </c>
      <c r="C139" s="217">
        <v>822639.43</v>
      </c>
      <c r="D139" s="215">
        <v>1140000</v>
      </c>
      <c r="E139" s="224">
        <v>138.57833194307256</v>
      </c>
      <c r="F139" s="215">
        <v>211000</v>
      </c>
      <c r="G139" s="224">
        <v>18.508771929824562</v>
      </c>
      <c r="H139" s="215"/>
      <c r="I139" s="224"/>
      <c r="J139" s="215"/>
      <c r="K139" s="224"/>
    </row>
    <row r="140" spans="1:12" s="228" customFormat="1" ht="12.75" customHeight="1" x14ac:dyDescent="0.2">
      <c r="A140" s="223">
        <v>386</v>
      </c>
      <c r="B140" s="225" t="s">
        <v>50</v>
      </c>
      <c r="C140" s="217">
        <v>1428368.47</v>
      </c>
      <c r="D140" s="215">
        <v>0</v>
      </c>
      <c r="E140" s="100">
        <v>0</v>
      </c>
      <c r="F140" s="215">
        <v>0</v>
      </c>
      <c r="G140" s="100" t="s">
        <v>69</v>
      </c>
      <c r="H140" s="215"/>
      <c r="I140" s="100"/>
      <c r="J140" s="215"/>
      <c r="K140" s="100"/>
    </row>
    <row r="141" spans="1:12" ht="12.75" customHeight="1" x14ac:dyDescent="0.2">
      <c r="A141" s="223"/>
      <c r="B141" s="203"/>
      <c r="C141" s="217"/>
      <c r="D141" s="217"/>
      <c r="E141" s="224"/>
      <c r="F141" s="215"/>
      <c r="G141" s="224"/>
      <c r="H141" s="215"/>
      <c r="I141" s="224"/>
      <c r="J141" s="215"/>
      <c r="K141" s="224"/>
      <c r="L141" s="228"/>
    </row>
    <row r="142" spans="1:12" ht="24.6" customHeight="1" x14ac:dyDescent="0.2">
      <c r="A142" s="194" t="s">
        <v>140</v>
      </c>
      <c r="B142" s="220" t="s">
        <v>55</v>
      </c>
      <c r="C142" s="260">
        <v>19998316.640000001</v>
      </c>
      <c r="D142" s="251">
        <v>2900000</v>
      </c>
      <c r="E142" s="211">
        <v>14.501220538730303</v>
      </c>
      <c r="F142" s="251">
        <v>925000</v>
      </c>
      <c r="G142" s="211">
        <v>31.896551724137932</v>
      </c>
      <c r="H142" s="251">
        <v>0</v>
      </c>
      <c r="I142" s="211">
        <v>0</v>
      </c>
      <c r="J142" s="251">
        <v>0</v>
      </c>
      <c r="K142" s="211" t="s">
        <v>69</v>
      </c>
      <c r="L142" s="228"/>
    </row>
    <row r="143" spans="1:12" ht="12.75" customHeight="1" x14ac:dyDescent="0.2">
      <c r="A143" s="227">
        <v>3</v>
      </c>
      <c r="B143" s="222" t="s">
        <v>18</v>
      </c>
      <c r="C143" s="260">
        <v>887375</v>
      </c>
      <c r="D143" s="251">
        <v>2900000</v>
      </c>
      <c r="E143" s="211">
        <v>326.80659247781375</v>
      </c>
      <c r="F143" s="251">
        <v>925000</v>
      </c>
      <c r="G143" s="211">
        <v>31.896551724137932</v>
      </c>
      <c r="H143" s="251">
        <v>0</v>
      </c>
      <c r="I143" s="211">
        <v>0</v>
      </c>
      <c r="J143" s="251">
        <v>0</v>
      </c>
      <c r="K143" s="211" t="s">
        <v>69</v>
      </c>
      <c r="L143" s="228"/>
    </row>
    <row r="144" spans="1:12" ht="12.75" customHeight="1" x14ac:dyDescent="0.2">
      <c r="A144" s="227">
        <v>32</v>
      </c>
      <c r="B144" s="214" t="s">
        <v>2</v>
      </c>
      <c r="C144" s="260">
        <v>887375</v>
      </c>
      <c r="D144" s="251">
        <v>0</v>
      </c>
      <c r="E144" s="211">
        <v>0</v>
      </c>
      <c r="F144" s="251">
        <v>0</v>
      </c>
      <c r="G144" s="211" t="s">
        <v>69</v>
      </c>
      <c r="H144" s="251">
        <v>0</v>
      </c>
      <c r="I144" s="211" t="s">
        <v>69</v>
      </c>
      <c r="J144" s="251">
        <v>0</v>
      </c>
      <c r="K144" s="211" t="s">
        <v>69</v>
      </c>
      <c r="L144" s="228"/>
    </row>
    <row r="145" spans="1:12" s="228" customFormat="1" ht="12.75" customHeight="1" x14ac:dyDescent="0.2">
      <c r="A145" s="223">
        <v>323</v>
      </c>
      <c r="B145" s="212" t="s">
        <v>5</v>
      </c>
      <c r="C145" s="217">
        <v>887375</v>
      </c>
      <c r="D145" s="215">
        <v>0</v>
      </c>
      <c r="E145" s="224">
        <v>0</v>
      </c>
      <c r="F145" s="215">
        <v>0</v>
      </c>
      <c r="G145" s="224" t="s">
        <v>69</v>
      </c>
      <c r="H145" s="215"/>
      <c r="I145" s="224"/>
      <c r="J145" s="215"/>
      <c r="K145" s="224"/>
    </row>
    <row r="146" spans="1:12" s="228" customFormat="1" ht="12.75" customHeight="1" x14ac:dyDescent="0.2">
      <c r="A146" s="227">
        <v>38</v>
      </c>
      <c r="B146" s="96" t="s">
        <v>24</v>
      </c>
      <c r="C146" s="260">
        <v>0</v>
      </c>
      <c r="D146" s="251">
        <v>2900000</v>
      </c>
      <c r="E146" s="107" t="s">
        <v>69</v>
      </c>
      <c r="F146" s="251">
        <v>925000</v>
      </c>
      <c r="G146" s="107">
        <v>31.896551724137932</v>
      </c>
      <c r="H146" s="251">
        <v>0</v>
      </c>
      <c r="I146" s="107">
        <v>0</v>
      </c>
      <c r="J146" s="251">
        <v>0</v>
      </c>
      <c r="K146" s="107" t="s">
        <v>69</v>
      </c>
    </row>
    <row r="147" spans="1:12" s="228" customFormat="1" ht="12.75" customHeight="1" x14ac:dyDescent="0.2">
      <c r="A147" s="223">
        <v>386</v>
      </c>
      <c r="B147" s="225" t="s">
        <v>50</v>
      </c>
      <c r="C147" s="217">
        <v>0</v>
      </c>
      <c r="D147" s="215">
        <v>2900000</v>
      </c>
      <c r="E147" s="100" t="s">
        <v>69</v>
      </c>
      <c r="F147" s="215">
        <v>925000</v>
      </c>
      <c r="G147" s="100">
        <v>31.896551724137932</v>
      </c>
      <c r="H147" s="215"/>
      <c r="I147" s="100"/>
      <c r="J147" s="215"/>
      <c r="K147" s="100"/>
    </row>
    <row r="148" spans="1:12" ht="12.75" customHeight="1" x14ac:dyDescent="0.2">
      <c r="A148" s="227">
        <v>4</v>
      </c>
      <c r="B148" s="222" t="s">
        <v>25</v>
      </c>
      <c r="C148" s="260">
        <v>19110941.640000001</v>
      </c>
      <c r="D148" s="251">
        <v>0</v>
      </c>
      <c r="E148" s="211">
        <v>0</v>
      </c>
      <c r="F148" s="251">
        <v>0</v>
      </c>
      <c r="G148" s="211" t="s">
        <v>69</v>
      </c>
      <c r="H148" s="251">
        <v>0</v>
      </c>
      <c r="I148" s="211" t="s">
        <v>69</v>
      </c>
      <c r="J148" s="251">
        <v>0</v>
      </c>
      <c r="K148" s="211" t="s">
        <v>69</v>
      </c>
      <c r="L148" s="228"/>
    </row>
    <row r="149" spans="1:12" ht="12.75" customHeight="1" x14ac:dyDescent="0.2">
      <c r="A149" s="227">
        <v>42</v>
      </c>
      <c r="B149" s="222" t="s">
        <v>8</v>
      </c>
      <c r="C149" s="260">
        <v>19110941.640000001</v>
      </c>
      <c r="D149" s="251">
        <v>0</v>
      </c>
      <c r="E149" s="211">
        <v>0</v>
      </c>
      <c r="F149" s="251">
        <v>0</v>
      </c>
      <c r="G149" s="211" t="s">
        <v>69</v>
      </c>
      <c r="H149" s="251">
        <v>0</v>
      </c>
      <c r="I149" s="211" t="s">
        <v>69</v>
      </c>
      <c r="J149" s="251">
        <v>0</v>
      </c>
      <c r="K149" s="211" t="s">
        <v>69</v>
      </c>
      <c r="L149" s="228"/>
    </row>
    <row r="150" spans="1:12" s="228" customFormat="1" ht="12.75" customHeight="1" x14ac:dyDescent="0.2">
      <c r="A150" s="223">
        <v>421</v>
      </c>
      <c r="B150" s="203" t="s">
        <v>40</v>
      </c>
      <c r="C150" s="217">
        <v>19110941.640000001</v>
      </c>
      <c r="D150" s="215">
        <v>0</v>
      </c>
      <c r="E150" s="224">
        <v>0</v>
      </c>
      <c r="F150" s="215">
        <v>0</v>
      </c>
      <c r="G150" s="224" t="s">
        <v>69</v>
      </c>
      <c r="H150" s="215"/>
      <c r="I150" s="224"/>
      <c r="J150" s="215"/>
      <c r="K150" s="224"/>
    </row>
    <row r="151" spans="1:12" ht="12.75" customHeight="1" x14ac:dyDescent="0.2">
      <c r="A151" s="223"/>
      <c r="B151" s="203"/>
      <c r="C151" s="217"/>
      <c r="D151" s="217"/>
      <c r="E151" s="224"/>
      <c r="F151" s="215"/>
      <c r="G151" s="224"/>
      <c r="H151" s="215"/>
      <c r="I151" s="224"/>
      <c r="J151" s="215"/>
      <c r="K151" s="224"/>
      <c r="L151" s="228"/>
    </row>
    <row r="152" spans="1:12" ht="15.75" customHeight="1" x14ac:dyDescent="0.2">
      <c r="A152" s="194" t="s">
        <v>141</v>
      </c>
      <c r="B152" s="196" t="s">
        <v>67</v>
      </c>
      <c r="C152" s="260">
        <v>9912032.5399999991</v>
      </c>
      <c r="D152" s="251">
        <v>11500000</v>
      </c>
      <c r="E152" s="107">
        <v>116.02060378223899</v>
      </c>
      <c r="F152" s="251">
        <v>3036000</v>
      </c>
      <c r="G152" s="107">
        <v>26.400000000000002</v>
      </c>
      <c r="H152" s="251">
        <v>5500000</v>
      </c>
      <c r="I152" s="107">
        <v>181.15942028985506</v>
      </c>
      <c r="J152" s="251">
        <v>1300000</v>
      </c>
      <c r="K152" s="107">
        <v>23.636363636363637</v>
      </c>
      <c r="L152" s="228"/>
    </row>
    <row r="153" spans="1:12" ht="12.75" customHeight="1" x14ac:dyDescent="0.2">
      <c r="A153" s="227">
        <v>3</v>
      </c>
      <c r="B153" s="222" t="s">
        <v>18</v>
      </c>
      <c r="C153" s="260">
        <v>9912032.5399999991</v>
      </c>
      <c r="D153" s="251">
        <v>11500000</v>
      </c>
      <c r="E153" s="107">
        <v>116.02060378223899</v>
      </c>
      <c r="F153" s="251">
        <v>3036000</v>
      </c>
      <c r="G153" s="107">
        <v>26.400000000000002</v>
      </c>
      <c r="H153" s="251">
        <v>5500000</v>
      </c>
      <c r="I153" s="107">
        <v>181.15942028985506</v>
      </c>
      <c r="J153" s="251">
        <v>1300000</v>
      </c>
      <c r="K153" s="107">
        <v>23.636363636363637</v>
      </c>
      <c r="L153" s="228"/>
    </row>
    <row r="154" spans="1:12" ht="12.75" customHeight="1" x14ac:dyDescent="0.2">
      <c r="A154" s="221">
        <v>36</v>
      </c>
      <c r="B154" s="220" t="s">
        <v>76</v>
      </c>
      <c r="C154" s="260">
        <v>9912032.5399999991</v>
      </c>
      <c r="D154" s="251">
        <v>11500000</v>
      </c>
      <c r="E154" s="107">
        <v>116.02060378223899</v>
      </c>
      <c r="F154" s="251">
        <v>3036000</v>
      </c>
      <c r="G154" s="107">
        <v>26.400000000000002</v>
      </c>
      <c r="H154" s="251">
        <v>5500000</v>
      </c>
      <c r="I154" s="107">
        <v>181.15942028985506</v>
      </c>
      <c r="J154" s="251">
        <v>1300000</v>
      </c>
      <c r="K154" s="107">
        <v>23.636363636363637</v>
      </c>
      <c r="L154" s="228"/>
    </row>
    <row r="155" spans="1:12" s="228" customFormat="1" ht="12.75" customHeight="1" x14ac:dyDescent="0.2">
      <c r="A155" s="156">
        <v>363</v>
      </c>
      <c r="B155" s="203" t="s">
        <v>49</v>
      </c>
      <c r="C155" s="217">
        <v>9912032.5399999991</v>
      </c>
      <c r="D155" s="215">
        <v>11500000</v>
      </c>
      <c r="E155" s="100">
        <v>116.02060378223899</v>
      </c>
      <c r="F155" s="215">
        <v>3036000</v>
      </c>
      <c r="G155" s="100">
        <v>26.400000000000002</v>
      </c>
      <c r="H155" s="215"/>
      <c r="I155" s="100"/>
      <c r="J155" s="215"/>
      <c r="K155" s="100"/>
    </row>
    <row r="156" spans="1:12" ht="13.5" customHeight="1" x14ac:dyDescent="0.2">
      <c r="A156" s="223"/>
      <c r="B156" s="203"/>
      <c r="C156" s="189"/>
      <c r="D156" s="189"/>
      <c r="E156" s="100"/>
      <c r="F156" s="263"/>
      <c r="G156" s="100"/>
      <c r="H156" s="263"/>
      <c r="I156" s="100"/>
      <c r="J156" s="263"/>
      <c r="K156" s="100"/>
      <c r="L156" s="228"/>
    </row>
    <row r="157" spans="1:12" ht="12.75" customHeight="1" x14ac:dyDescent="0.2">
      <c r="A157" s="227" t="s">
        <v>142</v>
      </c>
      <c r="B157" s="220" t="s">
        <v>68</v>
      </c>
      <c r="C157" s="260">
        <v>6000000</v>
      </c>
      <c r="D157" s="251">
        <v>4500000</v>
      </c>
      <c r="E157" s="107">
        <v>75</v>
      </c>
      <c r="F157" s="251">
        <v>3300000</v>
      </c>
      <c r="G157" s="107">
        <v>73.333333333333329</v>
      </c>
      <c r="H157" s="251">
        <v>3140000</v>
      </c>
      <c r="I157" s="107">
        <v>95.151515151515156</v>
      </c>
      <c r="J157" s="251">
        <v>0</v>
      </c>
      <c r="K157" s="107">
        <v>0</v>
      </c>
      <c r="L157" s="228"/>
    </row>
    <row r="158" spans="1:12" ht="12.75" customHeight="1" x14ac:dyDescent="0.2">
      <c r="A158" s="227">
        <v>3</v>
      </c>
      <c r="B158" s="222" t="s">
        <v>18</v>
      </c>
      <c r="C158" s="260">
        <v>6000000</v>
      </c>
      <c r="D158" s="251">
        <v>4500000</v>
      </c>
      <c r="E158" s="107">
        <v>75</v>
      </c>
      <c r="F158" s="251">
        <v>3300000</v>
      </c>
      <c r="G158" s="107">
        <v>73.333333333333329</v>
      </c>
      <c r="H158" s="251">
        <v>3140000</v>
      </c>
      <c r="I158" s="107">
        <v>95.151515151515156</v>
      </c>
      <c r="J158" s="251">
        <v>0</v>
      </c>
      <c r="K158" s="107">
        <v>0</v>
      </c>
      <c r="L158" s="228"/>
    </row>
    <row r="159" spans="1:12" s="228" customFormat="1" ht="12.75" customHeight="1" x14ac:dyDescent="0.2">
      <c r="A159" s="221">
        <v>36</v>
      </c>
      <c r="B159" s="220" t="s">
        <v>76</v>
      </c>
      <c r="C159" s="260">
        <v>0</v>
      </c>
      <c r="D159" s="251">
        <v>0</v>
      </c>
      <c r="E159" s="107" t="s">
        <v>69</v>
      </c>
      <c r="F159" s="251">
        <v>300000</v>
      </c>
      <c r="G159" s="107" t="s">
        <v>69</v>
      </c>
      <c r="H159" s="251">
        <v>0</v>
      </c>
      <c r="I159" s="107">
        <v>0</v>
      </c>
      <c r="J159" s="251">
        <v>0</v>
      </c>
      <c r="K159" s="107" t="s">
        <v>69</v>
      </c>
    </row>
    <row r="160" spans="1:12" s="228" customFormat="1" ht="12.75" customHeight="1" x14ac:dyDescent="0.2">
      <c r="A160" s="156">
        <v>363</v>
      </c>
      <c r="B160" s="203" t="s">
        <v>49</v>
      </c>
      <c r="C160" s="217">
        <v>0</v>
      </c>
      <c r="D160" s="215">
        <v>0</v>
      </c>
      <c r="E160" s="100" t="s">
        <v>69</v>
      </c>
      <c r="F160" s="215">
        <v>300000</v>
      </c>
      <c r="G160" s="100" t="s">
        <v>69</v>
      </c>
      <c r="H160" s="215"/>
      <c r="I160" s="100"/>
      <c r="J160" s="215"/>
      <c r="K160" s="100"/>
    </row>
    <row r="161" spans="1:12" ht="12.75" customHeight="1" x14ac:dyDescent="0.2">
      <c r="A161" s="227">
        <v>38</v>
      </c>
      <c r="B161" s="96" t="s">
        <v>24</v>
      </c>
      <c r="C161" s="260">
        <v>6000000</v>
      </c>
      <c r="D161" s="251">
        <v>4500000</v>
      </c>
      <c r="E161" s="107">
        <v>75</v>
      </c>
      <c r="F161" s="251">
        <v>3000000</v>
      </c>
      <c r="G161" s="107">
        <v>66.666666666666657</v>
      </c>
      <c r="H161" s="251">
        <v>3140000</v>
      </c>
      <c r="I161" s="107">
        <v>104.66666666666666</v>
      </c>
      <c r="J161" s="251">
        <v>0</v>
      </c>
      <c r="K161" s="107">
        <v>0</v>
      </c>
      <c r="L161" s="228"/>
    </row>
    <row r="162" spans="1:12" s="228" customFormat="1" ht="12.75" customHeight="1" x14ac:dyDescent="0.2">
      <c r="A162" s="223">
        <v>386</v>
      </c>
      <c r="B162" s="225" t="s">
        <v>50</v>
      </c>
      <c r="C162" s="217">
        <v>6000000</v>
      </c>
      <c r="D162" s="215">
        <v>4500000</v>
      </c>
      <c r="E162" s="100">
        <v>75</v>
      </c>
      <c r="F162" s="215">
        <v>3000000</v>
      </c>
      <c r="G162" s="100">
        <v>66.666666666666657</v>
      </c>
      <c r="H162" s="215"/>
      <c r="I162" s="100"/>
      <c r="J162" s="215"/>
      <c r="K162" s="100"/>
    </row>
    <row r="163" spans="1:12" ht="12" customHeight="1" x14ac:dyDescent="0.2">
      <c r="A163" s="223"/>
      <c r="B163" s="203"/>
      <c r="C163" s="207"/>
      <c r="D163" s="207"/>
      <c r="E163" s="100"/>
      <c r="F163" s="197"/>
      <c r="G163" s="100"/>
      <c r="H163" s="197"/>
      <c r="I163" s="100"/>
      <c r="J163" s="197"/>
      <c r="K163" s="100"/>
      <c r="L163" s="228"/>
    </row>
    <row r="164" spans="1:12" ht="12.75" customHeight="1" x14ac:dyDescent="0.2">
      <c r="A164" s="227" t="s">
        <v>143</v>
      </c>
      <c r="B164" s="220" t="s">
        <v>60</v>
      </c>
      <c r="C164" s="260">
        <v>94462.5</v>
      </c>
      <c r="D164" s="251">
        <v>38916000</v>
      </c>
      <c r="E164" s="211" t="s">
        <v>69</v>
      </c>
      <c r="F164" s="251">
        <v>43750000</v>
      </c>
      <c r="G164" s="211">
        <v>112.42162606639943</v>
      </c>
      <c r="H164" s="251">
        <v>64450000</v>
      </c>
      <c r="I164" s="211">
        <v>147.31428571428572</v>
      </c>
      <c r="J164" s="251">
        <v>63450000</v>
      </c>
      <c r="K164" s="211">
        <v>98.448409619860357</v>
      </c>
      <c r="L164" s="228"/>
    </row>
    <row r="165" spans="1:12" ht="11.45" customHeight="1" x14ac:dyDescent="0.2">
      <c r="A165" s="227">
        <v>3</v>
      </c>
      <c r="B165" s="222" t="s">
        <v>18</v>
      </c>
      <c r="C165" s="260">
        <v>94462.5</v>
      </c>
      <c r="D165" s="251">
        <v>38916000</v>
      </c>
      <c r="E165" s="211" t="s">
        <v>69</v>
      </c>
      <c r="F165" s="251">
        <v>43750000</v>
      </c>
      <c r="G165" s="211">
        <v>112.42162606639943</v>
      </c>
      <c r="H165" s="251">
        <v>64450000</v>
      </c>
      <c r="I165" s="211">
        <v>147.31428571428572</v>
      </c>
      <c r="J165" s="251">
        <v>63450000</v>
      </c>
      <c r="K165" s="211">
        <v>98.448409619860357</v>
      </c>
      <c r="L165" s="228"/>
    </row>
    <row r="166" spans="1:12" s="228" customFormat="1" ht="11.45" customHeight="1" x14ac:dyDescent="0.2">
      <c r="A166" s="152">
        <v>31</v>
      </c>
      <c r="B166" s="226" t="s">
        <v>19</v>
      </c>
      <c r="C166" s="260">
        <v>0</v>
      </c>
      <c r="D166" s="251">
        <v>79000</v>
      </c>
      <c r="E166" s="211" t="s">
        <v>69</v>
      </c>
      <c r="F166" s="251">
        <v>100000</v>
      </c>
      <c r="G166" s="211">
        <v>126.58227848101266</v>
      </c>
      <c r="H166" s="251">
        <v>100000</v>
      </c>
      <c r="I166" s="211">
        <v>100</v>
      </c>
      <c r="J166" s="251">
        <v>100000</v>
      </c>
      <c r="K166" s="211">
        <v>100</v>
      </c>
    </row>
    <row r="167" spans="1:12" s="228" customFormat="1" ht="11.45" customHeight="1" x14ac:dyDescent="0.2">
      <c r="A167" s="223">
        <v>311</v>
      </c>
      <c r="B167" s="203" t="s">
        <v>48</v>
      </c>
      <c r="C167" s="217">
        <v>0</v>
      </c>
      <c r="D167" s="215">
        <v>79000</v>
      </c>
      <c r="E167" s="224" t="s">
        <v>69</v>
      </c>
      <c r="F167" s="215">
        <v>100000</v>
      </c>
      <c r="G167" s="224">
        <v>126.58227848101266</v>
      </c>
      <c r="H167" s="215"/>
      <c r="I167" s="224"/>
      <c r="J167" s="215"/>
      <c r="K167" s="224"/>
    </row>
    <row r="168" spans="1:12" ht="12.75" customHeight="1" x14ac:dyDescent="0.2">
      <c r="A168" s="227">
        <v>32</v>
      </c>
      <c r="B168" s="214" t="s">
        <v>2</v>
      </c>
      <c r="C168" s="260">
        <v>94462.5</v>
      </c>
      <c r="D168" s="251">
        <v>38837000</v>
      </c>
      <c r="E168" s="211" t="s">
        <v>69</v>
      </c>
      <c r="F168" s="251">
        <v>43650000</v>
      </c>
      <c r="G168" s="211">
        <v>112.39282127867756</v>
      </c>
      <c r="H168" s="251">
        <v>64350000</v>
      </c>
      <c r="I168" s="211">
        <v>147.42268041237114</v>
      </c>
      <c r="J168" s="251">
        <v>63350000</v>
      </c>
      <c r="K168" s="211">
        <v>98.445998445998455</v>
      </c>
      <c r="L168" s="228"/>
    </row>
    <row r="169" spans="1:12" s="228" customFormat="1" ht="12.75" customHeight="1" x14ac:dyDescent="0.2">
      <c r="A169" s="202">
        <v>323</v>
      </c>
      <c r="B169" s="212" t="s">
        <v>5</v>
      </c>
      <c r="C169" s="217">
        <v>94462.5</v>
      </c>
      <c r="D169" s="215">
        <v>1337000</v>
      </c>
      <c r="E169" s="224" t="s">
        <v>69</v>
      </c>
      <c r="F169" s="215">
        <v>3650000</v>
      </c>
      <c r="G169" s="224">
        <v>272.99925205684372</v>
      </c>
      <c r="H169" s="215"/>
      <c r="I169" s="224"/>
      <c r="J169" s="215"/>
      <c r="K169" s="224"/>
    </row>
    <row r="170" spans="1:12" s="228" customFormat="1" x14ac:dyDescent="0.2">
      <c r="A170" s="223">
        <v>329</v>
      </c>
      <c r="B170" s="203" t="s">
        <v>23</v>
      </c>
      <c r="C170" s="217">
        <v>0</v>
      </c>
      <c r="D170" s="215">
        <v>37500000</v>
      </c>
      <c r="E170" s="224" t="s">
        <v>69</v>
      </c>
      <c r="F170" s="215">
        <v>40000000</v>
      </c>
      <c r="G170" s="224">
        <v>106.66666666666667</v>
      </c>
      <c r="H170" s="215"/>
      <c r="I170" s="224"/>
      <c r="J170" s="215"/>
      <c r="K170" s="224"/>
    </row>
    <row r="171" spans="1:12" ht="12" customHeight="1" x14ac:dyDescent="0.2">
      <c r="A171" s="223"/>
      <c r="B171" s="154"/>
      <c r="C171" s="217"/>
      <c r="D171" s="217"/>
      <c r="E171" s="224"/>
      <c r="F171" s="215"/>
      <c r="G171" s="224"/>
      <c r="H171" s="215"/>
      <c r="I171" s="224"/>
      <c r="J171" s="215"/>
      <c r="K171" s="224"/>
      <c r="L171" s="228"/>
    </row>
    <row r="172" spans="1:12" ht="12.75" customHeight="1" x14ac:dyDescent="0.2">
      <c r="A172" s="227" t="s">
        <v>144</v>
      </c>
      <c r="B172" s="220" t="s">
        <v>59</v>
      </c>
      <c r="C172" s="260">
        <v>46902.5</v>
      </c>
      <c r="D172" s="251">
        <v>47000</v>
      </c>
      <c r="E172" s="211">
        <v>100.20787804488035</v>
      </c>
      <c r="F172" s="251">
        <v>46900</v>
      </c>
      <c r="G172" s="211">
        <v>99.787234042553195</v>
      </c>
      <c r="H172" s="251">
        <v>0</v>
      </c>
      <c r="I172" s="211">
        <v>0</v>
      </c>
      <c r="J172" s="251">
        <v>0</v>
      </c>
      <c r="K172" s="211" t="s">
        <v>69</v>
      </c>
      <c r="L172" s="228"/>
    </row>
    <row r="173" spans="1:12" ht="12.75" customHeight="1" x14ac:dyDescent="0.2">
      <c r="A173" s="227">
        <v>3</v>
      </c>
      <c r="B173" s="222" t="s">
        <v>18</v>
      </c>
      <c r="C173" s="260">
        <v>46902.5</v>
      </c>
      <c r="D173" s="251">
        <v>47000</v>
      </c>
      <c r="E173" s="211">
        <v>100.20787804488035</v>
      </c>
      <c r="F173" s="251">
        <v>46900</v>
      </c>
      <c r="G173" s="211">
        <v>99.787234042553195</v>
      </c>
      <c r="H173" s="251">
        <v>0</v>
      </c>
      <c r="I173" s="211">
        <v>0</v>
      </c>
      <c r="J173" s="251">
        <v>0</v>
      </c>
      <c r="K173" s="211" t="s">
        <v>69</v>
      </c>
      <c r="L173" s="228"/>
    </row>
    <row r="174" spans="1:12" ht="12.75" customHeight="1" x14ac:dyDescent="0.2">
      <c r="A174" s="227">
        <v>32</v>
      </c>
      <c r="B174" s="214" t="s">
        <v>2</v>
      </c>
      <c r="C174" s="260">
        <v>46902.5</v>
      </c>
      <c r="D174" s="251">
        <v>47000</v>
      </c>
      <c r="E174" s="211">
        <v>100.20787804488035</v>
      </c>
      <c r="F174" s="251">
        <v>46900</v>
      </c>
      <c r="G174" s="211">
        <v>99.787234042553195</v>
      </c>
      <c r="H174" s="251">
        <v>0</v>
      </c>
      <c r="I174" s="211">
        <v>0</v>
      </c>
      <c r="J174" s="251">
        <v>0</v>
      </c>
      <c r="K174" s="211" t="s">
        <v>69</v>
      </c>
      <c r="L174" s="228"/>
    </row>
    <row r="175" spans="1:12" s="228" customFormat="1" ht="12.75" customHeight="1" x14ac:dyDescent="0.2">
      <c r="A175" s="202">
        <v>323</v>
      </c>
      <c r="B175" s="212" t="s">
        <v>5</v>
      </c>
      <c r="C175" s="217">
        <v>46902.5</v>
      </c>
      <c r="D175" s="215">
        <v>47000</v>
      </c>
      <c r="E175" s="224">
        <v>100.20787804488035</v>
      </c>
      <c r="F175" s="215">
        <v>46900</v>
      </c>
      <c r="G175" s="224">
        <v>99.787234042553195</v>
      </c>
      <c r="H175" s="215"/>
      <c r="I175" s="224"/>
      <c r="J175" s="215"/>
      <c r="K175" s="224"/>
    </row>
    <row r="176" spans="1:12" ht="13.5" customHeight="1" x14ac:dyDescent="0.2">
      <c r="A176" s="223"/>
      <c r="B176" s="203"/>
      <c r="C176" s="207"/>
      <c r="D176" s="207"/>
      <c r="E176" s="100"/>
      <c r="F176" s="197"/>
      <c r="G176" s="100"/>
      <c r="H176" s="197"/>
      <c r="I176" s="100"/>
      <c r="J176" s="197"/>
      <c r="K176" s="100"/>
      <c r="L176" s="228"/>
    </row>
    <row r="177" spans="1:13" ht="17.25" customHeight="1" x14ac:dyDescent="0.2">
      <c r="A177" s="194" t="s">
        <v>145</v>
      </c>
      <c r="B177" s="196" t="s">
        <v>65</v>
      </c>
      <c r="C177" s="187">
        <v>0</v>
      </c>
      <c r="D177" s="105">
        <v>30000</v>
      </c>
      <c r="E177" s="178" t="s">
        <v>69</v>
      </c>
      <c r="F177" s="105">
        <v>1000</v>
      </c>
      <c r="G177" s="178">
        <v>3.3333333333333335</v>
      </c>
      <c r="H177" s="105">
        <v>0</v>
      </c>
      <c r="I177" s="178">
        <v>0</v>
      </c>
      <c r="J177" s="105">
        <v>0</v>
      </c>
      <c r="K177" s="178" t="s">
        <v>69</v>
      </c>
      <c r="L177" s="228"/>
    </row>
    <row r="178" spans="1:13" ht="11.25" customHeight="1" x14ac:dyDescent="0.2">
      <c r="A178" s="227">
        <v>3</v>
      </c>
      <c r="B178" s="160" t="s">
        <v>18</v>
      </c>
      <c r="C178" s="260">
        <v>0</v>
      </c>
      <c r="D178" s="251">
        <v>30000</v>
      </c>
      <c r="E178" s="107" t="s">
        <v>69</v>
      </c>
      <c r="F178" s="251">
        <v>1000</v>
      </c>
      <c r="G178" s="107">
        <v>3.3333333333333335</v>
      </c>
      <c r="H178" s="251">
        <v>0</v>
      </c>
      <c r="I178" s="107">
        <v>0</v>
      </c>
      <c r="J178" s="251">
        <v>0</v>
      </c>
      <c r="K178" s="107" t="s">
        <v>69</v>
      </c>
      <c r="L178" s="228"/>
    </row>
    <row r="179" spans="1:13" ht="13.5" customHeight="1" x14ac:dyDescent="0.2">
      <c r="A179" s="227">
        <v>38</v>
      </c>
      <c r="B179" s="96" t="s">
        <v>24</v>
      </c>
      <c r="C179" s="260">
        <v>0</v>
      </c>
      <c r="D179" s="251">
        <v>30000</v>
      </c>
      <c r="E179" s="107" t="s">
        <v>69</v>
      </c>
      <c r="F179" s="251">
        <v>1000</v>
      </c>
      <c r="G179" s="107">
        <v>3.3333333333333335</v>
      </c>
      <c r="H179" s="251">
        <v>0</v>
      </c>
      <c r="I179" s="107">
        <v>0</v>
      </c>
      <c r="J179" s="251">
        <v>0</v>
      </c>
      <c r="K179" s="107" t="s">
        <v>69</v>
      </c>
      <c r="L179" s="228"/>
    </row>
    <row r="180" spans="1:13" s="228" customFormat="1" ht="12.75" customHeight="1" x14ac:dyDescent="0.2">
      <c r="A180" s="153">
        <v>386</v>
      </c>
      <c r="B180" s="279" t="s">
        <v>115</v>
      </c>
      <c r="C180" s="280">
        <v>0</v>
      </c>
      <c r="D180" s="281">
        <v>30000</v>
      </c>
      <c r="E180" s="100" t="s">
        <v>69</v>
      </c>
      <c r="F180" s="281">
        <v>1000</v>
      </c>
      <c r="G180" s="100">
        <v>3.3333333333333335</v>
      </c>
      <c r="H180" s="281"/>
      <c r="I180" s="100"/>
      <c r="J180" s="281"/>
      <c r="K180" s="100"/>
    </row>
    <row r="181" spans="1:13" ht="13.5" customHeight="1" x14ac:dyDescent="0.2">
      <c r="A181" s="118"/>
      <c r="B181" s="127"/>
      <c r="C181" s="188"/>
      <c r="D181" s="188"/>
      <c r="E181" s="109"/>
      <c r="F181" s="108"/>
      <c r="G181" s="109"/>
      <c r="H181" s="108"/>
      <c r="I181" s="109"/>
      <c r="J181" s="108"/>
      <c r="K181" s="109"/>
      <c r="L181" s="228"/>
    </row>
    <row r="182" spans="1:13" ht="14.25" customHeight="1" x14ac:dyDescent="0.2">
      <c r="A182" s="227" t="s">
        <v>146</v>
      </c>
      <c r="B182" s="220" t="s">
        <v>70</v>
      </c>
      <c r="C182" s="260">
        <v>6876241.1100000003</v>
      </c>
      <c r="D182" s="251">
        <v>8000000</v>
      </c>
      <c r="E182" s="211">
        <v>116.34263359912926</v>
      </c>
      <c r="F182" s="251">
        <v>9000000</v>
      </c>
      <c r="G182" s="211">
        <v>112.5</v>
      </c>
      <c r="H182" s="251">
        <v>9000000</v>
      </c>
      <c r="I182" s="211">
        <v>100</v>
      </c>
      <c r="J182" s="251">
        <v>9000000</v>
      </c>
      <c r="K182" s="211">
        <v>100</v>
      </c>
      <c r="L182" s="228"/>
    </row>
    <row r="183" spans="1:13" ht="12.75" customHeight="1" x14ac:dyDescent="0.2">
      <c r="A183" s="227">
        <v>3</v>
      </c>
      <c r="B183" s="222" t="s">
        <v>18</v>
      </c>
      <c r="C183" s="260">
        <v>6876241.1100000003</v>
      </c>
      <c r="D183" s="251">
        <v>8000000</v>
      </c>
      <c r="E183" s="211">
        <v>116.34263359912926</v>
      </c>
      <c r="F183" s="251">
        <v>9000000</v>
      </c>
      <c r="G183" s="211">
        <v>112.5</v>
      </c>
      <c r="H183" s="251">
        <v>9000000</v>
      </c>
      <c r="I183" s="211">
        <v>100</v>
      </c>
      <c r="J183" s="251">
        <v>9000000</v>
      </c>
      <c r="K183" s="211">
        <v>100</v>
      </c>
      <c r="L183" s="228"/>
    </row>
    <row r="184" spans="1:13" ht="12.75" customHeight="1" x14ac:dyDescent="0.2">
      <c r="A184" s="221">
        <v>36</v>
      </c>
      <c r="B184" s="220" t="s">
        <v>76</v>
      </c>
      <c r="C184" s="260">
        <v>6876241.1100000003</v>
      </c>
      <c r="D184" s="251">
        <v>8000000</v>
      </c>
      <c r="E184" s="211">
        <v>116.34263359912926</v>
      </c>
      <c r="F184" s="251">
        <v>9000000</v>
      </c>
      <c r="G184" s="211">
        <v>112.5</v>
      </c>
      <c r="H184" s="251">
        <v>9000000</v>
      </c>
      <c r="I184" s="211">
        <v>100</v>
      </c>
      <c r="J184" s="251">
        <v>9000000</v>
      </c>
      <c r="K184" s="211">
        <v>100</v>
      </c>
      <c r="L184" s="228"/>
    </row>
    <row r="185" spans="1:13" s="228" customFormat="1" ht="12.75" customHeight="1" x14ac:dyDescent="0.2">
      <c r="A185" s="202">
        <v>363</v>
      </c>
      <c r="B185" s="203" t="s">
        <v>49</v>
      </c>
      <c r="C185" s="217">
        <v>6876241.1100000003</v>
      </c>
      <c r="D185" s="215">
        <v>8000000</v>
      </c>
      <c r="E185" s="224">
        <v>116.34263359912926</v>
      </c>
      <c r="F185" s="215">
        <v>9000000</v>
      </c>
      <c r="G185" s="224">
        <v>112.5</v>
      </c>
      <c r="H185" s="215"/>
      <c r="I185" s="224"/>
      <c r="J185" s="215"/>
      <c r="K185" s="224"/>
    </row>
    <row r="186" spans="1:13" ht="12.75" customHeight="1" x14ac:dyDescent="0.2">
      <c r="A186" s="223"/>
      <c r="B186" s="225"/>
      <c r="C186" s="217"/>
      <c r="D186" s="217"/>
      <c r="E186" s="224"/>
      <c r="F186" s="215"/>
      <c r="G186" s="224"/>
      <c r="H186" s="215"/>
      <c r="I186" s="224"/>
      <c r="J186" s="215"/>
      <c r="K186" s="224"/>
      <c r="L186" s="228"/>
    </row>
    <row r="187" spans="1:13" ht="13.5" customHeight="1" x14ac:dyDescent="0.2">
      <c r="A187" s="226" t="s">
        <v>147</v>
      </c>
      <c r="B187" s="96" t="s">
        <v>86</v>
      </c>
      <c r="C187" s="260">
        <v>11051635.1</v>
      </c>
      <c r="D187" s="251">
        <v>33600000</v>
      </c>
      <c r="E187" s="107">
        <v>304.02741038744574</v>
      </c>
      <c r="F187" s="251">
        <v>66970540</v>
      </c>
      <c r="G187" s="107">
        <v>199.31708333333333</v>
      </c>
      <c r="H187" s="251">
        <v>9941750</v>
      </c>
      <c r="I187" s="107">
        <v>14.844960186971765</v>
      </c>
      <c r="J187" s="251">
        <v>1872500</v>
      </c>
      <c r="K187" s="107">
        <v>18.834712198556591</v>
      </c>
      <c r="L187" s="228"/>
    </row>
    <row r="188" spans="1:13" ht="13.5" customHeight="1" x14ac:dyDescent="0.2">
      <c r="A188" s="221">
        <v>3</v>
      </c>
      <c r="B188" s="222" t="s">
        <v>18</v>
      </c>
      <c r="C188" s="260">
        <v>11051635.1</v>
      </c>
      <c r="D188" s="251">
        <v>33600000</v>
      </c>
      <c r="E188" s="107">
        <v>304.02741038744574</v>
      </c>
      <c r="F188" s="251">
        <v>66970540</v>
      </c>
      <c r="G188" s="107">
        <v>199.31708333333333</v>
      </c>
      <c r="H188" s="251">
        <v>9941750</v>
      </c>
      <c r="I188" s="107">
        <v>14.844960186971765</v>
      </c>
      <c r="J188" s="251">
        <v>1872500</v>
      </c>
      <c r="K188" s="107">
        <v>18.834712198556591</v>
      </c>
      <c r="L188" s="228"/>
    </row>
    <row r="189" spans="1:13" ht="13.5" customHeight="1" x14ac:dyDescent="0.2">
      <c r="A189" s="221">
        <v>32</v>
      </c>
      <c r="B189" s="222" t="s">
        <v>2</v>
      </c>
      <c r="C189" s="251">
        <v>0</v>
      </c>
      <c r="D189" s="251">
        <v>100000</v>
      </c>
      <c r="E189" s="107" t="s">
        <v>69</v>
      </c>
      <c r="F189" s="251">
        <v>26480400</v>
      </c>
      <c r="G189" s="107" t="s">
        <v>69</v>
      </c>
      <c r="H189" s="251">
        <v>0</v>
      </c>
      <c r="I189" s="107">
        <v>0</v>
      </c>
      <c r="J189" s="251">
        <v>0</v>
      </c>
      <c r="K189" s="107" t="s">
        <v>69</v>
      </c>
      <c r="L189" s="228"/>
    </row>
    <row r="190" spans="1:13" s="228" customFormat="1" ht="13.5" customHeight="1" x14ac:dyDescent="0.2">
      <c r="A190" s="202">
        <v>329</v>
      </c>
      <c r="B190" s="212" t="s">
        <v>23</v>
      </c>
      <c r="C190" s="215">
        <v>0</v>
      </c>
      <c r="D190" s="215">
        <v>100000</v>
      </c>
      <c r="E190" s="100" t="s">
        <v>69</v>
      </c>
      <c r="F190" s="215">
        <v>26480400</v>
      </c>
      <c r="G190" s="100" t="s">
        <v>69</v>
      </c>
      <c r="H190" s="215"/>
      <c r="I190" s="100"/>
      <c r="J190" s="215"/>
      <c r="K190" s="100"/>
      <c r="M190" s="265"/>
    </row>
    <row r="191" spans="1:13" ht="13.5" customHeight="1" x14ac:dyDescent="0.2">
      <c r="A191" s="227">
        <v>35</v>
      </c>
      <c r="B191" s="214" t="s">
        <v>7</v>
      </c>
      <c r="C191" s="260">
        <v>1051635.1000000001</v>
      </c>
      <c r="D191" s="251">
        <v>25500000</v>
      </c>
      <c r="E191" s="211" t="s">
        <v>69</v>
      </c>
      <c r="F191" s="251">
        <v>1510300</v>
      </c>
      <c r="G191" s="211">
        <v>5.9227450980392158</v>
      </c>
      <c r="H191" s="251">
        <v>0</v>
      </c>
      <c r="I191" s="211">
        <v>0</v>
      </c>
      <c r="J191" s="251">
        <v>0</v>
      </c>
      <c r="K191" s="211" t="s">
        <v>69</v>
      </c>
      <c r="L191" s="228"/>
    </row>
    <row r="192" spans="1:13" s="228" customFormat="1" ht="13.5" customHeight="1" x14ac:dyDescent="0.2">
      <c r="A192" s="202">
        <v>351</v>
      </c>
      <c r="B192" s="218" t="s">
        <v>0</v>
      </c>
      <c r="C192" s="217">
        <v>0</v>
      </c>
      <c r="D192" s="215">
        <v>25500000</v>
      </c>
      <c r="E192" s="224" t="s">
        <v>69</v>
      </c>
      <c r="F192" s="215">
        <v>1010300</v>
      </c>
      <c r="G192" s="224">
        <v>3.9619607843137254</v>
      </c>
      <c r="H192" s="215"/>
      <c r="I192" s="224"/>
      <c r="J192" s="215"/>
      <c r="K192" s="224"/>
    </row>
    <row r="193" spans="1:13" s="228" customFormat="1" ht="25.5" x14ac:dyDescent="0.2">
      <c r="A193" s="156">
        <v>352</v>
      </c>
      <c r="B193" s="191" t="s">
        <v>111</v>
      </c>
      <c r="C193" s="217">
        <v>1051635.1000000001</v>
      </c>
      <c r="D193" s="215">
        <v>0</v>
      </c>
      <c r="E193" s="224">
        <v>0</v>
      </c>
      <c r="F193" s="215">
        <v>500000</v>
      </c>
      <c r="G193" s="224" t="s">
        <v>69</v>
      </c>
      <c r="H193" s="215"/>
      <c r="I193" s="224"/>
      <c r="J193" s="215"/>
      <c r="K193" s="224"/>
    </row>
    <row r="194" spans="1:13" s="193" customFormat="1" ht="13.5" customHeight="1" x14ac:dyDescent="0.2">
      <c r="A194" s="227">
        <v>36</v>
      </c>
      <c r="B194" s="220" t="s">
        <v>76</v>
      </c>
      <c r="C194" s="260">
        <v>10000000</v>
      </c>
      <c r="D194" s="251">
        <v>8000000</v>
      </c>
      <c r="E194" s="211">
        <v>80</v>
      </c>
      <c r="F194" s="251">
        <v>38979840</v>
      </c>
      <c r="G194" s="211">
        <v>487.24800000000005</v>
      </c>
      <c r="H194" s="251">
        <v>9941750</v>
      </c>
      <c r="I194" s="211">
        <v>25.504850712573475</v>
      </c>
      <c r="J194" s="251">
        <v>1872500</v>
      </c>
      <c r="K194" s="211" t="s">
        <v>69</v>
      </c>
      <c r="L194" s="228"/>
    </row>
    <row r="195" spans="1:13" s="228" customFormat="1" ht="13.5" customHeight="1" x14ac:dyDescent="0.2">
      <c r="A195" s="223">
        <v>363</v>
      </c>
      <c r="B195" s="203" t="s">
        <v>49</v>
      </c>
      <c r="C195" s="217">
        <v>10000000</v>
      </c>
      <c r="D195" s="215">
        <v>8000000</v>
      </c>
      <c r="E195" s="224">
        <v>80</v>
      </c>
      <c r="F195" s="215">
        <v>38979840</v>
      </c>
      <c r="G195" s="224">
        <v>487.24800000000005</v>
      </c>
      <c r="H195" s="215"/>
      <c r="I195" s="224"/>
      <c r="J195" s="215"/>
      <c r="K195" s="224"/>
      <c r="M195" s="265"/>
    </row>
    <row r="196" spans="1:13" ht="13.5" customHeight="1" x14ac:dyDescent="0.2">
      <c r="A196" s="221"/>
      <c r="B196" s="220"/>
      <c r="C196" s="260"/>
      <c r="D196" s="260"/>
      <c r="E196" s="107"/>
      <c r="F196" s="251"/>
      <c r="G196" s="107"/>
      <c r="H196" s="251"/>
      <c r="I196" s="107"/>
      <c r="J196" s="251"/>
      <c r="K196" s="107"/>
      <c r="L196" s="228"/>
    </row>
    <row r="197" spans="1:13" ht="12.75" customHeight="1" x14ac:dyDescent="0.2">
      <c r="A197" s="227" t="s">
        <v>148</v>
      </c>
      <c r="B197" s="220" t="s">
        <v>106</v>
      </c>
      <c r="C197" s="260">
        <v>4057659.74</v>
      </c>
      <c r="D197" s="251">
        <v>14770000</v>
      </c>
      <c r="E197" s="211">
        <v>364.00292154610281</v>
      </c>
      <c r="F197" s="251">
        <v>1100000</v>
      </c>
      <c r="G197" s="211">
        <v>7.4475287745429926</v>
      </c>
      <c r="H197" s="251">
        <v>0</v>
      </c>
      <c r="I197" s="211">
        <v>0</v>
      </c>
      <c r="J197" s="251">
        <v>0</v>
      </c>
      <c r="K197" s="211" t="s">
        <v>69</v>
      </c>
      <c r="L197" s="228"/>
    </row>
    <row r="198" spans="1:13" ht="12.75" customHeight="1" x14ac:dyDescent="0.2">
      <c r="A198" s="227">
        <v>3</v>
      </c>
      <c r="B198" s="222" t="s">
        <v>18</v>
      </c>
      <c r="C198" s="260">
        <v>4057659.74</v>
      </c>
      <c r="D198" s="251">
        <v>14770000</v>
      </c>
      <c r="E198" s="211">
        <v>364.00292154610281</v>
      </c>
      <c r="F198" s="251">
        <v>1100000</v>
      </c>
      <c r="G198" s="211">
        <v>7.4475287745429926</v>
      </c>
      <c r="H198" s="251">
        <v>0</v>
      </c>
      <c r="I198" s="211">
        <v>0</v>
      </c>
      <c r="J198" s="251">
        <v>0</v>
      </c>
      <c r="K198" s="211" t="s">
        <v>69</v>
      </c>
      <c r="L198" s="228"/>
    </row>
    <row r="199" spans="1:13" ht="12.75" customHeight="1" x14ac:dyDescent="0.2">
      <c r="A199" s="221">
        <v>36</v>
      </c>
      <c r="B199" s="220" t="s">
        <v>76</v>
      </c>
      <c r="C199" s="260">
        <v>4057659.74</v>
      </c>
      <c r="D199" s="251">
        <v>14770000</v>
      </c>
      <c r="E199" s="211">
        <v>364.00292154610281</v>
      </c>
      <c r="F199" s="251">
        <v>1100000</v>
      </c>
      <c r="G199" s="211">
        <v>7.4475287745429926</v>
      </c>
      <c r="H199" s="251">
        <v>0</v>
      </c>
      <c r="I199" s="211">
        <v>0</v>
      </c>
      <c r="J199" s="251">
        <v>0</v>
      </c>
      <c r="K199" s="211" t="s">
        <v>69</v>
      </c>
      <c r="L199" s="228"/>
    </row>
    <row r="200" spans="1:13" s="228" customFormat="1" ht="12.75" customHeight="1" x14ac:dyDescent="0.2">
      <c r="A200" s="202">
        <v>363</v>
      </c>
      <c r="B200" s="203" t="s">
        <v>49</v>
      </c>
      <c r="C200" s="217">
        <v>4057659.74</v>
      </c>
      <c r="D200" s="215">
        <v>14770000</v>
      </c>
      <c r="E200" s="224">
        <v>364.00292154610281</v>
      </c>
      <c r="F200" s="215">
        <v>1100000</v>
      </c>
      <c r="G200" s="224">
        <v>7.4475287745429926</v>
      </c>
      <c r="H200" s="215"/>
      <c r="I200" s="224"/>
      <c r="J200" s="215"/>
      <c r="K200" s="224"/>
    </row>
    <row r="201" spans="1:13" ht="13.5" customHeight="1" x14ac:dyDescent="0.2">
      <c r="A201" s="101"/>
      <c r="B201" s="212"/>
      <c r="C201" s="217"/>
      <c r="D201" s="217"/>
      <c r="E201" s="100"/>
      <c r="F201" s="215"/>
      <c r="G201" s="100"/>
      <c r="H201" s="215"/>
      <c r="I201" s="100"/>
      <c r="J201" s="215"/>
      <c r="K201" s="100"/>
      <c r="L201" s="228"/>
    </row>
    <row r="202" spans="1:13" ht="13.5" customHeight="1" x14ac:dyDescent="0.2">
      <c r="A202" s="227" t="s">
        <v>149</v>
      </c>
      <c r="B202" s="220" t="s">
        <v>116</v>
      </c>
      <c r="C202" s="260">
        <v>1649888.7600000002</v>
      </c>
      <c r="D202" s="251">
        <v>32300000</v>
      </c>
      <c r="E202" s="211" t="s">
        <v>69</v>
      </c>
      <c r="F202" s="251">
        <v>20050000</v>
      </c>
      <c r="G202" s="211">
        <v>62.074303405572749</v>
      </c>
      <c r="H202" s="251">
        <v>44500000</v>
      </c>
      <c r="I202" s="211">
        <v>221.94513715710724</v>
      </c>
      <c r="J202" s="251">
        <v>40000000</v>
      </c>
      <c r="K202" s="211">
        <v>89.887640449438194</v>
      </c>
      <c r="L202" s="228"/>
    </row>
    <row r="203" spans="1:13" ht="13.5" customHeight="1" x14ac:dyDescent="0.2">
      <c r="A203" s="227">
        <v>3</v>
      </c>
      <c r="B203" s="222" t="s">
        <v>18</v>
      </c>
      <c r="C203" s="260">
        <v>1649888.7600000002</v>
      </c>
      <c r="D203" s="251">
        <v>32300000</v>
      </c>
      <c r="E203" s="211" t="s">
        <v>69</v>
      </c>
      <c r="F203" s="251">
        <v>20050000</v>
      </c>
      <c r="G203" s="211">
        <v>62.074303405572749</v>
      </c>
      <c r="H203" s="251">
        <v>44500000</v>
      </c>
      <c r="I203" s="211">
        <v>221.94513715710724</v>
      </c>
      <c r="J203" s="251">
        <v>40000000</v>
      </c>
      <c r="K203" s="211">
        <v>89.887640449438194</v>
      </c>
      <c r="L203" s="228"/>
    </row>
    <row r="204" spans="1:13" s="228" customFormat="1" ht="13.5" customHeight="1" x14ac:dyDescent="0.2">
      <c r="A204" s="227">
        <v>32</v>
      </c>
      <c r="B204" s="214" t="s">
        <v>2</v>
      </c>
      <c r="C204" s="260">
        <v>0</v>
      </c>
      <c r="D204" s="251">
        <v>0</v>
      </c>
      <c r="E204" s="211" t="s">
        <v>69</v>
      </c>
      <c r="F204" s="251">
        <v>400000</v>
      </c>
      <c r="G204" s="211" t="s">
        <v>69</v>
      </c>
      <c r="H204" s="251">
        <v>0</v>
      </c>
      <c r="I204" s="211">
        <v>0</v>
      </c>
      <c r="J204" s="251">
        <v>0</v>
      </c>
      <c r="K204" s="211" t="s">
        <v>69</v>
      </c>
    </row>
    <row r="205" spans="1:13" s="228" customFormat="1" ht="13.5" customHeight="1" x14ac:dyDescent="0.2">
      <c r="A205" s="223">
        <v>323</v>
      </c>
      <c r="B205" s="212" t="s">
        <v>5</v>
      </c>
      <c r="C205" s="217">
        <v>0</v>
      </c>
      <c r="D205" s="215">
        <v>0</v>
      </c>
      <c r="E205" s="224" t="s">
        <v>69</v>
      </c>
      <c r="F205" s="215">
        <v>400000</v>
      </c>
      <c r="G205" s="224" t="s">
        <v>69</v>
      </c>
      <c r="H205" s="215"/>
      <c r="I205" s="224"/>
      <c r="J205" s="215"/>
      <c r="K205" s="224"/>
    </row>
    <row r="206" spans="1:13" s="228" customFormat="1" ht="13.5" customHeight="1" x14ac:dyDescent="0.2">
      <c r="A206" s="221">
        <v>35</v>
      </c>
      <c r="B206" s="214" t="s">
        <v>7</v>
      </c>
      <c r="C206" s="260">
        <v>0</v>
      </c>
      <c r="D206" s="251">
        <v>0</v>
      </c>
      <c r="E206" s="211" t="s">
        <v>69</v>
      </c>
      <c r="F206" s="251">
        <v>9500000</v>
      </c>
      <c r="G206" s="211" t="s">
        <v>69</v>
      </c>
      <c r="H206" s="251">
        <v>0</v>
      </c>
      <c r="I206" s="211">
        <v>0</v>
      </c>
      <c r="J206" s="251">
        <v>0</v>
      </c>
      <c r="K206" s="211" t="s">
        <v>69</v>
      </c>
    </row>
    <row r="207" spans="1:13" s="228" customFormat="1" ht="25.5" x14ac:dyDescent="0.2">
      <c r="A207" s="275">
        <v>352</v>
      </c>
      <c r="B207" s="191" t="s">
        <v>111</v>
      </c>
      <c r="C207" s="217">
        <v>0</v>
      </c>
      <c r="D207" s="215">
        <v>0</v>
      </c>
      <c r="E207" s="224" t="s">
        <v>69</v>
      </c>
      <c r="F207" s="215">
        <v>9500000</v>
      </c>
      <c r="G207" s="224" t="s">
        <v>69</v>
      </c>
      <c r="H207" s="215"/>
      <c r="I207" s="224"/>
      <c r="J207" s="215"/>
      <c r="K207" s="224"/>
    </row>
    <row r="208" spans="1:13" ht="13.5" customHeight="1" x14ac:dyDescent="0.2">
      <c r="A208" s="221">
        <v>36</v>
      </c>
      <c r="B208" s="220" t="s">
        <v>76</v>
      </c>
      <c r="C208" s="260">
        <v>1595121.6500000001</v>
      </c>
      <c r="D208" s="251">
        <v>32000000</v>
      </c>
      <c r="E208" s="211" t="s">
        <v>69</v>
      </c>
      <c r="F208" s="251">
        <v>9950000</v>
      </c>
      <c r="G208" s="211">
        <v>31.093749999999996</v>
      </c>
      <c r="H208" s="251">
        <v>44500000</v>
      </c>
      <c r="I208" s="211">
        <v>447.2361809045226</v>
      </c>
      <c r="J208" s="251">
        <v>40000000</v>
      </c>
      <c r="K208" s="211">
        <v>89.887640449438194</v>
      </c>
      <c r="L208" s="228"/>
    </row>
    <row r="209" spans="1:12" s="228" customFormat="1" ht="13.5" customHeight="1" x14ac:dyDescent="0.2">
      <c r="A209" s="202">
        <v>363</v>
      </c>
      <c r="B209" s="203" t="s">
        <v>49</v>
      </c>
      <c r="C209" s="217">
        <v>1595121.6500000001</v>
      </c>
      <c r="D209" s="215">
        <v>32000000</v>
      </c>
      <c r="E209" s="224" t="s">
        <v>69</v>
      </c>
      <c r="F209" s="215">
        <v>9950000</v>
      </c>
      <c r="G209" s="224">
        <v>31.093749999999996</v>
      </c>
      <c r="H209" s="215"/>
      <c r="I209" s="224"/>
      <c r="J209" s="215"/>
      <c r="K209" s="224"/>
    </row>
    <row r="210" spans="1:12" ht="13.5" customHeight="1" x14ac:dyDescent="0.2">
      <c r="A210" s="227">
        <v>38</v>
      </c>
      <c r="B210" s="96" t="s">
        <v>24</v>
      </c>
      <c r="C210" s="208">
        <v>54767.11</v>
      </c>
      <c r="D210" s="205">
        <v>300000</v>
      </c>
      <c r="E210" s="211">
        <v>547.77401984512233</v>
      </c>
      <c r="F210" s="205">
        <v>200000</v>
      </c>
      <c r="G210" s="211">
        <v>66.666666666666657</v>
      </c>
      <c r="H210" s="205">
        <v>0</v>
      </c>
      <c r="I210" s="211">
        <v>0</v>
      </c>
      <c r="J210" s="205">
        <v>0</v>
      </c>
      <c r="K210" s="211" t="s">
        <v>69</v>
      </c>
      <c r="L210" s="228"/>
    </row>
    <row r="211" spans="1:12" s="228" customFormat="1" ht="13.5" customHeight="1" x14ac:dyDescent="0.2">
      <c r="A211" s="223">
        <v>381</v>
      </c>
      <c r="B211" s="203" t="s">
        <v>17</v>
      </c>
      <c r="C211" s="207">
        <v>54767.11</v>
      </c>
      <c r="D211" s="197">
        <v>300000</v>
      </c>
      <c r="E211" s="224">
        <v>547.77401984512233</v>
      </c>
      <c r="F211" s="197">
        <v>200000</v>
      </c>
      <c r="G211" s="224">
        <v>66.666666666666657</v>
      </c>
      <c r="H211" s="197"/>
      <c r="I211" s="224"/>
      <c r="J211" s="197"/>
      <c r="K211" s="224"/>
    </row>
    <row r="212" spans="1:12" s="193" customFormat="1" ht="13.5" customHeight="1" x14ac:dyDescent="0.2">
      <c r="A212" s="223"/>
      <c r="B212" s="203"/>
      <c r="C212" s="207"/>
      <c r="D212" s="207"/>
      <c r="E212" s="224"/>
      <c r="F212" s="197"/>
      <c r="G212" s="224"/>
      <c r="H212" s="197"/>
      <c r="I212" s="224"/>
      <c r="J212" s="197"/>
      <c r="K212" s="224"/>
      <c r="L212" s="228"/>
    </row>
    <row r="213" spans="1:12" s="193" customFormat="1" ht="13.5" customHeight="1" x14ac:dyDescent="0.2">
      <c r="A213" s="194" t="s">
        <v>173</v>
      </c>
      <c r="B213" s="196" t="s">
        <v>174</v>
      </c>
      <c r="C213" s="208">
        <v>0</v>
      </c>
      <c r="D213" s="205">
        <v>0</v>
      </c>
      <c r="E213" s="211" t="s">
        <v>69</v>
      </c>
      <c r="F213" s="205">
        <v>6000000</v>
      </c>
      <c r="G213" s="211" t="s">
        <v>69</v>
      </c>
      <c r="H213" s="205">
        <v>10000000</v>
      </c>
      <c r="I213" s="211">
        <v>166.66666666666669</v>
      </c>
      <c r="J213" s="205">
        <v>0</v>
      </c>
      <c r="K213" s="211">
        <v>0</v>
      </c>
      <c r="L213" s="228"/>
    </row>
    <row r="214" spans="1:12" s="195" customFormat="1" ht="13.5" customHeight="1" x14ac:dyDescent="0.2">
      <c r="A214" s="227">
        <v>3</v>
      </c>
      <c r="B214" s="222" t="s">
        <v>18</v>
      </c>
      <c r="C214" s="260">
        <v>0</v>
      </c>
      <c r="D214" s="251">
        <v>0</v>
      </c>
      <c r="E214" s="211" t="s">
        <v>69</v>
      </c>
      <c r="F214" s="251">
        <v>6000000</v>
      </c>
      <c r="G214" s="211" t="s">
        <v>69</v>
      </c>
      <c r="H214" s="251">
        <v>10000000</v>
      </c>
      <c r="I214" s="211">
        <v>166.66666666666669</v>
      </c>
      <c r="J214" s="251">
        <v>0</v>
      </c>
      <c r="K214" s="211">
        <v>0</v>
      </c>
      <c r="L214" s="228"/>
    </row>
    <row r="215" spans="1:12" s="193" customFormat="1" ht="13.5" customHeight="1" x14ac:dyDescent="0.2">
      <c r="A215" s="227">
        <v>35</v>
      </c>
      <c r="B215" s="214" t="s">
        <v>7</v>
      </c>
      <c r="C215" s="260">
        <v>0</v>
      </c>
      <c r="D215" s="251">
        <v>0</v>
      </c>
      <c r="E215" s="211" t="s">
        <v>69</v>
      </c>
      <c r="F215" s="251">
        <v>6000000</v>
      </c>
      <c r="G215" s="211" t="s">
        <v>69</v>
      </c>
      <c r="H215" s="251">
        <v>10000000</v>
      </c>
      <c r="I215" s="211">
        <v>166.66666666666669</v>
      </c>
      <c r="J215" s="251">
        <v>0</v>
      </c>
      <c r="K215" s="211">
        <v>0</v>
      </c>
      <c r="L215" s="228"/>
    </row>
    <row r="216" spans="1:12" s="228" customFormat="1" ht="25.5" x14ac:dyDescent="0.2">
      <c r="A216" s="275">
        <v>352</v>
      </c>
      <c r="B216" s="191" t="s">
        <v>111</v>
      </c>
      <c r="C216" s="217">
        <v>0</v>
      </c>
      <c r="D216" s="215">
        <v>0</v>
      </c>
      <c r="E216" s="224" t="s">
        <v>69</v>
      </c>
      <c r="F216" s="215">
        <v>6000000</v>
      </c>
      <c r="G216" s="224" t="s">
        <v>69</v>
      </c>
      <c r="H216" s="215"/>
      <c r="I216" s="224"/>
      <c r="J216" s="215"/>
      <c r="K216" s="224"/>
    </row>
    <row r="217" spans="1:12" ht="13.5" customHeight="1" x14ac:dyDescent="0.2">
      <c r="A217" s="223"/>
      <c r="B217" s="225"/>
      <c r="C217" s="217"/>
      <c r="D217" s="217"/>
      <c r="E217" s="224"/>
      <c r="F217" s="215"/>
      <c r="G217" s="224"/>
      <c r="H217" s="215"/>
      <c r="I217" s="224"/>
      <c r="J217" s="215"/>
      <c r="K217" s="224"/>
      <c r="L217" s="228"/>
    </row>
    <row r="218" spans="1:12" ht="12.75" customHeight="1" x14ac:dyDescent="0.2">
      <c r="A218" s="194" t="s">
        <v>150</v>
      </c>
      <c r="B218" s="196" t="s">
        <v>123</v>
      </c>
      <c r="C218" s="260">
        <v>113526784.29000001</v>
      </c>
      <c r="D218" s="251">
        <v>246123000</v>
      </c>
      <c r="E218" s="211">
        <v>216.79729725391309</v>
      </c>
      <c r="F218" s="251">
        <v>0</v>
      </c>
      <c r="G218" s="211">
        <v>0</v>
      </c>
      <c r="H218" s="251">
        <v>0</v>
      </c>
      <c r="I218" s="211" t="s">
        <v>69</v>
      </c>
      <c r="J218" s="251">
        <v>0</v>
      </c>
      <c r="K218" s="211" t="s">
        <v>69</v>
      </c>
      <c r="L218" s="228"/>
    </row>
    <row r="219" spans="1:12" ht="12.75" customHeight="1" x14ac:dyDescent="0.2">
      <c r="A219" s="227">
        <v>3</v>
      </c>
      <c r="B219" s="222" t="s">
        <v>18</v>
      </c>
      <c r="C219" s="260">
        <v>90178.75</v>
      </c>
      <c r="D219" s="251">
        <v>68000</v>
      </c>
      <c r="E219" s="211">
        <v>75.405791275660832</v>
      </c>
      <c r="F219" s="251">
        <v>0</v>
      </c>
      <c r="G219" s="211">
        <v>0</v>
      </c>
      <c r="H219" s="251">
        <v>0</v>
      </c>
      <c r="I219" s="211" t="s">
        <v>69</v>
      </c>
      <c r="J219" s="251">
        <v>0</v>
      </c>
      <c r="K219" s="211" t="s">
        <v>69</v>
      </c>
      <c r="L219" s="228"/>
    </row>
    <row r="220" spans="1:12" ht="12.75" customHeight="1" x14ac:dyDescent="0.2">
      <c r="A220" s="227">
        <v>32</v>
      </c>
      <c r="B220" s="214" t="s">
        <v>2</v>
      </c>
      <c r="C220" s="260">
        <v>90178.75</v>
      </c>
      <c r="D220" s="251">
        <v>68000</v>
      </c>
      <c r="E220" s="211">
        <v>75.405791275660832</v>
      </c>
      <c r="F220" s="251">
        <v>0</v>
      </c>
      <c r="G220" s="211">
        <v>0</v>
      </c>
      <c r="H220" s="251">
        <v>0</v>
      </c>
      <c r="I220" s="211" t="s">
        <v>69</v>
      </c>
      <c r="J220" s="251">
        <v>0</v>
      </c>
      <c r="K220" s="211" t="s">
        <v>69</v>
      </c>
      <c r="L220" s="228"/>
    </row>
    <row r="221" spans="1:12" s="228" customFormat="1" ht="12.75" customHeight="1" x14ac:dyDescent="0.2">
      <c r="A221" s="223">
        <v>323</v>
      </c>
      <c r="B221" s="212" t="s">
        <v>5</v>
      </c>
      <c r="C221" s="217">
        <v>90178.75</v>
      </c>
      <c r="D221" s="215">
        <v>68000</v>
      </c>
      <c r="E221" s="224">
        <v>75.405791275660832</v>
      </c>
      <c r="F221" s="215">
        <v>0</v>
      </c>
      <c r="G221" s="224">
        <v>0</v>
      </c>
      <c r="H221" s="215"/>
      <c r="I221" s="224"/>
      <c r="J221" s="215"/>
      <c r="K221" s="224"/>
    </row>
    <row r="222" spans="1:12" ht="12.75" customHeight="1" x14ac:dyDescent="0.2">
      <c r="A222" s="227">
        <v>4</v>
      </c>
      <c r="B222" s="222" t="s">
        <v>25</v>
      </c>
      <c r="C222" s="260">
        <v>113436605.54000001</v>
      </c>
      <c r="D222" s="251">
        <v>246055000</v>
      </c>
      <c r="E222" s="211">
        <v>216.90969932385374</v>
      </c>
      <c r="F222" s="251">
        <v>0</v>
      </c>
      <c r="G222" s="211">
        <v>0</v>
      </c>
      <c r="H222" s="251">
        <v>0</v>
      </c>
      <c r="I222" s="211" t="s">
        <v>69</v>
      </c>
      <c r="J222" s="251">
        <v>0</v>
      </c>
      <c r="K222" s="211" t="s">
        <v>69</v>
      </c>
      <c r="L222" s="228"/>
    </row>
    <row r="223" spans="1:12" ht="12.75" customHeight="1" x14ac:dyDescent="0.2">
      <c r="A223" s="227">
        <v>42</v>
      </c>
      <c r="B223" s="222" t="s">
        <v>8</v>
      </c>
      <c r="C223" s="260">
        <v>113436605.54000001</v>
      </c>
      <c r="D223" s="251">
        <v>246055000</v>
      </c>
      <c r="E223" s="211">
        <v>216.90969932385374</v>
      </c>
      <c r="F223" s="251">
        <v>0</v>
      </c>
      <c r="G223" s="211">
        <v>0</v>
      </c>
      <c r="H223" s="251">
        <v>0</v>
      </c>
      <c r="I223" s="211" t="s">
        <v>69</v>
      </c>
      <c r="J223" s="251">
        <v>0</v>
      </c>
      <c r="K223" s="211" t="s">
        <v>69</v>
      </c>
      <c r="L223" s="228"/>
    </row>
    <row r="224" spans="1:12" s="228" customFormat="1" ht="12.75" customHeight="1" x14ac:dyDescent="0.2">
      <c r="A224" s="223">
        <v>422</v>
      </c>
      <c r="B224" s="203" t="s">
        <v>9</v>
      </c>
      <c r="C224" s="217">
        <v>113436605.54000001</v>
      </c>
      <c r="D224" s="215">
        <v>246055000</v>
      </c>
      <c r="E224" s="224">
        <v>216.90969932385374</v>
      </c>
      <c r="F224" s="215">
        <v>0</v>
      </c>
      <c r="G224" s="224">
        <v>0</v>
      </c>
      <c r="H224" s="215"/>
      <c r="I224" s="224"/>
      <c r="J224" s="215"/>
      <c r="K224" s="224"/>
    </row>
    <row r="225" spans="1:12" ht="12.75" customHeight="1" x14ac:dyDescent="0.2">
      <c r="A225" s="223"/>
      <c r="B225" s="225"/>
      <c r="C225" s="217"/>
      <c r="D225" s="217"/>
      <c r="E225" s="224"/>
      <c r="F225" s="215"/>
      <c r="G225" s="224"/>
      <c r="H225" s="215"/>
      <c r="I225" s="224"/>
      <c r="J225" s="215"/>
      <c r="K225" s="224"/>
      <c r="L225" s="228"/>
    </row>
    <row r="226" spans="1:12" ht="12.75" customHeight="1" x14ac:dyDescent="0.2">
      <c r="A226" s="175" t="s">
        <v>151</v>
      </c>
      <c r="B226" s="176" t="s">
        <v>127</v>
      </c>
      <c r="C226" s="260">
        <v>0</v>
      </c>
      <c r="D226" s="251">
        <v>4970000</v>
      </c>
      <c r="E226" s="211" t="s">
        <v>69</v>
      </c>
      <c r="F226" s="251">
        <v>11724000</v>
      </c>
      <c r="G226" s="211">
        <v>235.89537223340042</v>
      </c>
      <c r="H226" s="251">
        <v>6888000</v>
      </c>
      <c r="I226" s="211">
        <v>58.75127942681678</v>
      </c>
      <c r="J226" s="251">
        <v>10075000</v>
      </c>
      <c r="K226" s="211">
        <v>146.26887340301974</v>
      </c>
      <c r="L226" s="228"/>
    </row>
    <row r="227" spans="1:12" ht="12.75" customHeight="1" x14ac:dyDescent="0.2">
      <c r="A227" s="227">
        <v>3</v>
      </c>
      <c r="B227" s="222" t="s">
        <v>18</v>
      </c>
      <c r="C227" s="260">
        <v>0</v>
      </c>
      <c r="D227" s="251">
        <v>4970000</v>
      </c>
      <c r="E227" s="211" t="s">
        <v>69</v>
      </c>
      <c r="F227" s="251">
        <v>11724000</v>
      </c>
      <c r="G227" s="211">
        <v>235.89537223340042</v>
      </c>
      <c r="H227" s="251">
        <v>6888000</v>
      </c>
      <c r="I227" s="211">
        <v>58.75127942681678</v>
      </c>
      <c r="J227" s="251">
        <v>10075000</v>
      </c>
      <c r="K227" s="211">
        <v>146.26887340301974</v>
      </c>
      <c r="L227" s="228"/>
    </row>
    <row r="228" spans="1:12" s="228" customFormat="1" ht="12.75" customHeight="1" x14ac:dyDescent="0.2">
      <c r="A228" s="152">
        <v>31</v>
      </c>
      <c r="B228" s="226" t="s">
        <v>19</v>
      </c>
      <c r="C228" s="260">
        <v>0</v>
      </c>
      <c r="D228" s="251">
        <v>211000</v>
      </c>
      <c r="E228" s="211" t="s">
        <v>69</v>
      </c>
      <c r="F228" s="251">
        <v>211000</v>
      </c>
      <c r="G228" s="211">
        <v>100</v>
      </c>
      <c r="H228" s="251">
        <v>422000</v>
      </c>
      <c r="I228" s="211">
        <v>200</v>
      </c>
      <c r="J228" s="251">
        <v>844000</v>
      </c>
      <c r="K228" s="211">
        <v>200</v>
      </c>
    </row>
    <row r="229" spans="1:12" s="228" customFormat="1" ht="12.75" customHeight="1" x14ac:dyDescent="0.2">
      <c r="A229" s="223">
        <v>311</v>
      </c>
      <c r="B229" s="203" t="s">
        <v>48</v>
      </c>
      <c r="C229" s="217">
        <v>0</v>
      </c>
      <c r="D229" s="215">
        <v>211000</v>
      </c>
      <c r="E229" s="224" t="s">
        <v>69</v>
      </c>
      <c r="F229" s="215">
        <v>211000</v>
      </c>
      <c r="G229" s="224">
        <v>100</v>
      </c>
      <c r="H229" s="215"/>
      <c r="I229" s="224"/>
      <c r="J229" s="215"/>
      <c r="K229" s="224"/>
    </row>
    <row r="230" spans="1:12" ht="12.75" customHeight="1" x14ac:dyDescent="0.2">
      <c r="A230" s="227">
        <v>32</v>
      </c>
      <c r="B230" s="214" t="s">
        <v>2</v>
      </c>
      <c r="C230" s="260">
        <v>0</v>
      </c>
      <c r="D230" s="251">
        <v>446000</v>
      </c>
      <c r="E230" s="211" t="s">
        <v>69</v>
      </c>
      <c r="F230" s="251">
        <v>520000</v>
      </c>
      <c r="G230" s="211">
        <v>116.59192825112108</v>
      </c>
      <c r="H230" s="251">
        <v>590600</v>
      </c>
      <c r="I230" s="211">
        <v>113.57692307692308</v>
      </c>
      <c r="J230" s="251">
        <v>981200</v>
      </c>
      <c r="K230" s="211">
        <v>166.13613274635964</v>
      </c>
      <c r="L230" s="228"/>
    </row>
    <row r="231" spans="1:12" s="228" customFormat="1" ht="12.75" customHeight="1" x14ac:dyDescent="0.2">
      <c r="A231" s="223">
        <v>321</v>
      </c>
      <c r="B231" s="218" t="s">
        <v>4</v>
      </c>
      <c r="C231" s="217">
        <v>0</v>
      </c>
      <c r="D231" s="215">
        <v>2000</v>
      </c>
      <c r="E231" s="224" t="s">
        <v>69</v>
      </c>
      <c r="F231" s="215">
        <v>2000</v>
      </c>
      <c r="G231" s="224">
        <v>100</v>
      </c>
      <c r="H231" s="215"/>
      <c r="I231" s="224"/>
      <c r="J231" s="215"/>
      <c r="K231" s="224"/>
    </row>
    <row r="232" spans="1:12" s="228" customFormat="1" ht="12.75" customHeight="1" x14ac:dyDescent="0.2">
      <c r="A232" s="223">
        <v>323</v>
      </c>
      <c r="B232" s="212" t="s">
        <v>5</v>
      </c>
      <c r="C232" s="217">
        <v>0</v>
      </c>
      <c r="D232" s="215">
        <v>409000</v>
      </c>
      <c r="E232" s="224" t="s">
        <v>69</v>
      </c>
      <c r="F232" s="215">
        <v>483000</v>
      </c>
      <c r="G232" s="224">
        <v>118.09290953545232</v>
      </c>
      <c r="H232" s="215"/>
      <c r="I232" s="224"/>
      <c r="J232" s="215"/>
      <c r="K232" s="224"/>
    </row>
    <row r="233" spans="1:12" s="228" customFormat="1" ht="12.75" customHeight="1" x14ac:dyDescent="0.2">
      <c r="A233" s="202">
        <v>329</v>
      </c>
      <c r="B233" s="203" t="s">
        <v>23</v>
      </c>
      <c r="C233" s="217">
        <v>0</v>
      </c>
      <c r="D233" s="215">
        <v>35000</v>
      </c>
      <c r="E233" s="224" t="s">
        <v>69</v>
      </c>
      <c r="F233" s="215">
        <v>35000</v>
      </c>
      <c r="G233" s="224">
        <v>100</v>
      </c>
      <c r="H233" s="215"/>
      <c r="I233" s="224"/>
      <c r="J233" s="215"/>
      <c r="K233" s="224"/>
    </row>
    <row r="234" spans="1:12" s="228" customFormat="1" ht="12.75" customHeight="1" x14ac:dyDescent="0.2">
      <c r="A234" s="221">
        <v>35</v>
      </c>
      <c r="B234" s="214" t="s">
        <v>7</v>
      </c>
      <c r="C234" s="260">
        <v>0</v>
      </c>
      <c r="D234" s="251">
        <v>0</v>
      </c>
      <c r="E234" s="211" t="s">
        <v>69</v>
      </c>
      <c r="F234" s="251">
        <v>3000000</v>
      </c>
      <c r="G234" s="211" t="s">
        <v>69</v>
      </c>
      <c r="H234" s="251">
        <v>0</v>
      </c>
      <c r="I234" s="211">
        <v>0</v>
      </c>
      <c r="J234" s="251">
        <v>0</v>
      </c>
      <c r="K234" s="211" t="s">
        <v>69</v>
      </c>
    </row>
    <row r="235" spans="1:12" s="228" customFormat="1" ht="25.5" x14ac:dyDescent="0.2">
      <c r="A235" s="275">
        <v>352</v>
      </c>
      <c r="B235" s="191" t="s">
        <v>111</v>
      </c>
      <c r="C235" s="217">
        <v>0</v>
      </c>
      <c r="D235" s="215">
        <v>0</v>
      </c>
      <c r="E235" s="224" t="s">
        <v>69</v>
      </c>
      <c r="F235" s="215">
        <v>3000000</v>
      </c>
      <c r="G235" s="224" t="s">
        <v>69</v>
      </c>
      <c r="H235" s="215"/>
      <c r="I235" s="224"/>
      <c r="J235" s="215"/>
      <c r="K235" s="224"/>
    </row>
    <row r="236" spans="1:12" ht="12.75" customHeight="1" x14ac:dyDescent="0.2">
      <c r="A236" s="221">
        <v>36</v>
      </c>
      <c r="B236" s="220" t="s">
        <v>76</v>
      </c>
      <c r="C236" s="260">
        <v>0</v>
      </c>
      <c r="D236" s="251">
        <v>4313000</v>
      </c>
      <c r="E236" s="211" t="s">
        <v>69</v>
      </c>
      <c r="F236" s="251">
        <v>7993000</v>
      </c>
      <c r="G236" s="211">
        <v>185.32344076049154</v>
      </c>
      <c r="H236" s="251">
        <v>5875400</v>
      </c>
      <c r="I236" s="211">
        <v>73.506818466157881</v>
      </c>
      <c r="J236" s="251">
        <v>8249800</v>
      </c>
      <c r="K236" s="211">
        <v>140.41256765496817</v>
      </c>
      <c r="L236" s="228"/>
    </row>
    <row r="237" spans="1:12" s="228" customFormat="1" ht="12.75" customHeight="1" x14ac:dyDescent="0.2">
      <c r="A237" s="202">
        <v>361</v>
      </c>
      <c r="B237" s="282" t="s">
        <v>186</v>
      </c>
      <c r="C237" s="259">
        <v>0</v>
      </c>
      <c r="D237" s="198">
        <v>409000</v>
      </c>
      <c r="E237" s="278" t="s">
        <v>69</v>
      </c>
      <c r="F237" s="198">
        <v>409000</v>
      </c>
      <c r="G237" s="278">
        <v>100</v>
      </c>
      <c r="H237" s="198"/>
      <c r="I237" s="278"/>
      <c r="J237" s="198"/>
      <c r="K237" s="278"/>
    </row>
    <row r="238" spans="1:12" s="228" customFormat="1" ht="12.75" customHeight="1" x14ac:dyDescent="0.2">
      <c r="A238" s="202">
        <v>363</v>
      </c>
      <c r="B238" s="203" t="s">
        <v>49</v>
      </c>
      <c r="C238" s="217">
        <v>0</v>
      </c>
      <c r="D238" s="215">
        <v>3320000</v>
      </c>
      <c r="E238" s="224" t="s">
        <v>69</v>
      </c>
      <c r="F238" s="215">
        <v>7000000</v>
      </c>
      <c r="G238" s="224">
        <v>210.84337349397592</v>
      </c>
      <c r="H238" s="215"/>
      <c r="I238" s="224"/>
      <c r="J238" s="215"/>
      <c r="K238" s="224"/>
    </row>
    <row r="239" spans="1:12" s="228" customFormat="1" ht="12.75" customHeight="1" x14ac:dyDescent="0.2">
      <c r="A239" s="223">
        <v>368</v>
      </c>
      <c r="B239" s="237" t="s">
        <v>109</v>
      </c>
      <c r="C239" s="259">
        <v>0</v>
      </c>
      <c r="D239" s="198">
        <v>584000</v>
      </c>
      <c r="E239" s="247" t="s">
        <v>69</v>
      </c>
      <c r="F239" s="198">
        <v>584000</v>
      </c>
      <c r="G239" s="247">
        <v>100</v>
      </c>
      <c r="H239" s="198"/>
      <c r="I239" s="247"/>
      <c r="J239" s="198"/>
      <c r="K239" s="247"/>
    </row>
    <row r="240" spans="1:12" ht="12.75" customHeight="1" x14ac:dyDescent="0.2">
      <c r="A240" s="223"/>
      <c r="B240" s="203"/>
      <c r="C240" s="207"/>
      <c r="D240" s="207"/>
      <c r="E240" s="224"/>
      <c r="F240" s="197"/>
      <c r="G240" s="224"/>
      <c r="H240" s="197"/>
      <c r="I240" s="224"/>
      <c r="J240" s="197"/>
      <c r="K240" s="224"/>
      <c r="L240" s="228"/>
    </row>
    <row r="241" spans="1:12" ht="12.75" customHeight="1" x14ac:dyDescent="0.2">
      <c r="A241" s="227" t="s">
        <v>166</v>
      </c>
      <c r="B241" s="220" t="s">
        <v>169</v>
      </c>
      <c r="C241" s="260">
        <v>33360666.510000002</v>
      </c>
      <c r="D241" s="251">
        <v>0</v>
      </c>
      <c r="E241" s="211">
        <v>0</v>
      </c>
      <c r="F241" s="251">
        <v>34000000</v>
      </c>
      <c r="G241" s="211" t="s">
        <v>69</v>
      </c>
      <c r="H241" s="251">
        <v>0</v>
      </c>
      <c r="I241" s="211">
        <v>0</v>
      </c>
      <c r="J241" s="251">
        <v>0</v>
      </c>
      <c r="K241" s="211" t="s">
        <v>69</v>
      </c>
      <c r="L241" s="228"/>
    </row>
    <row r="242" spans="1:12" ht="12.75" customHeight="1" x14ac:dyDescent="0.2">
      <c r="A242" s="227">
        <v>3</v>
      </c>
      <c r="B242" s="222" t="s">
        <v>18</v>
      </c>
      <c r="C242" s="260">
        <v>33360666.510000002</v>
      </c>
      <c r="D242" s="251">
        <v>0</v>
      </c>
      <c r="E242" s="211">
        <v>0</v>
      </c>
      <c r="F242" s="251">
        <v>34000000</v>
      </c>
      <c r="G242" s="211" t="s">
        <v>69</v>
      </c>
      <c r="H242" s="251">
        <v>0</v>
      </c>
      <c r="I242" s="211">
        <v>0</v>
      </c>
      <c r="J242" s="251">
        <v>0</v>
      </c>
      <c r="K242" s="211" t="s">
        <v>69</v>
      </c>
    </row>
    <row r="243" spans="1:12" ht="12.75" customHeight="1" x14ac:dyDescent="0.2">
      <c r="A243" s="221">
        <v>38</v>
      </c>
      <c r="B243" s="214" t="s">
        <v>24</v>
      </c>
      <c r="C243" s="260">
        <v>33360666.510000002</v>
      </c>
      <c r="D243" s="251">
        <v>0</v>
      </c>
      <c r="E243" s="211">
        <v>0</v>
      </c>
      <c r="F243" s="251">
        <v>34000000</v>
      </c>
      <c r="G243" s="211" t="s">
        <v>69</v>
      </c>
      <c r="H243" s="251">
        <v>0</v>
      </c>
      <c r="I243" s="211">
        <v>0</v>
      </c>
      <c r="J243" s="251">
        <v>0</v>
      </c>
      <c r="K243" s="211" t="s">
        <v>69</v>
      </c>
    </row>
    <row r="244" spans="1:12" s="228" customFormat="1" ht="12.75" customHeight="1" x14ac:dyDescent="0.2">
      <c r="A244" s="162">
        <v>383</v>
      </c>
      <c r="B244" s="219" t="s">
        <v>165</v>
      </c>
      <c r="C244" s="217">
        <v>33360666.510000002</v>
      </c>
      <c r="D244" s="215">
        <v>0</v>
      </c>
      <c r="E244" s="224">
        <v>0</v>
      </c>
      <c r="F244" s="215">
        <v>34000000</v>
      </c>
      <c r="G244" s="224" t="s">
        <v>69</v>
      </c>
      <c r="H244" s="215"/>
      <c r="I244" s="224"/>
      <c r="J244" s="215"/>
      <c r="K244" s="224"/>
    </row>
    <row r="245" spans="1:12" ht="12.75" customHeight="1" x14ac:dyDescent="0.2">
      <c r="A245" s="223"/>
      <c r="B245" s="225"/>
      <c r="C245" s="217"/>
      <c r="D245" s="217"/>
      <c r="E245" s="224"/>
      <c r="F245" s="215"/>
      <c r="G245" s="224"/>
      <c r="H245" s="215"/>
      <c r="I245" s="224"/>
      <c r="J245" s="215"/>
      <c r="K245" s="224"/>
    </row>
    <row r="246" spans="1:12" ht="22.5" customHeight="1" x14ac:dyDescent="0.2">
      <c r="A246" s="119">
        <v>2002</v>
      </c>
      <c r="B246" s="227" t="s">
        <v>34</v>
      </c>
      <c r="C246" s="230">
        <v>72742775.129999995</v>
      </c>
      <c r="D246" s="229">
        <v>335082800</v>
      </c>
      <c r="E246" s="150">
        <v>460.64066074076385</v>
      </c>
      <c r="F246" s="229">
        <v>203626000</v>
      </c>
      <c r="G246" s="150">
        <v>60.768860711442066</v>
      </c>
      <c r="H246" s="229">
        <v>237832000</v>
      </c>
      <c r="I246" s="150">
        <v>116.79844420653551</v>
      </c>
      <c r="J246" s="229">
        <v>351525000</v>
      </c>
      <c r="K246" s="150">
        <v>147.80391200511284</v>
      </c>
    </row>
    <row r="247" spans="1:12" ht="13.5" customHeight="1" x14ac:dyDescent="0.2">
      <c r="A247" s="227"/>
      <c r="B247" s="96"/>
      <c r="C247" s="260"/>
      <c r="D247" s="260"/>
      <c r="E247" s="128"/>
      <c r="F247" s="251"/>
      <c r="G247" s="128"/>
      <c r="H247" s="251"/>
      <c r="I247" s="128"/>
      <c r="J247" s="251"/>
      <c r="K247" s="128"/>
    </row>
    <row r="248" spans="1:12" s="117" customFormat="1" ht="26.25" customHeight="1" x14ac:dyDescent="0.2">
      <c r="A248" s="194" t="s">
        <v>152</v>
      </c>
      <c r="B248" s="220" t="s">
        <v>119</v>
      </c>
      <c r="C248" s="260">
        <v>0</v>
      </c>
      <c r="D248" s="251">
        <v>0</v>
      </c>
      <c r="E248" s="211" t="s">
        <v>69</v>
      </c>
      <c r="F248" s="251">
        <v>2000000</v>
      </c>
      <c r="G248" s="211" t="s">
        <v>69</v>
      </c>
      <c r="H248" s="251">
        <v>8000000</v>
      </c>
      <c r="I248" s="211">
        <v>400</v>
      </c>
      <c r="J248" s="251">
        <v>20000000</v>
      </c>
      <c r="K248" s="211">
        <v>250</v>
      </c>
      <c r="L248" s="210"/>
    </row>
    <row r="249" spans="1:12" s="117" customFormat="1" ht="12.75" customHeight="1" x14ac:dyDescent="0.2">
      <c r="A249" s="227">
        <v>3</v>
      </c>
      <c r="B249" s="222" t="s">
        <v>18</v>
      </c>
      <c r="C249" s="260">
        <v>0</v>
      </c>
      <c r="D249" s="251">
        <v>0</v>
      </c>
      <c r="E249" s="211" t="s">
        <v>69</v>
      </c>
      <c r="F249" s="251">
        <v>2000000</v>
      </c>
      <c r="G249" s="211" t="s">
        <v>69</v>
      </c>
      <c r="H249" s="251">
        <v>8000000</v>
      </c>
      <c r="I249" s="211">
        <v>400</v>
      </c>
      <c r="J249" s="251">
        <v>20000000</v>
      </c>
      <c r="K249" s="211">
        <v>250</v>
      </c>
      <c r="L249" s="210"/>
    </row>
    <row r="250" spans="1:12" s="117" customFormat="1" ht="12.75" customHeight="1" x14ac:dyDescent="0.2">
      <c r="A250" s="227">
        <v>35</v>
      </c>
      <c r="B250" s="214" t="s">
        <v>7</v>
      </c>
      <c r="C250" s="260">
        <v>0</v>
      </c>
      <c r="D250" s="251">
        <v>0</v>
      </c>
      <c r="E250" s="211" t="s">
        <v>69</v>
      </c>
      <c r="F250" s="251">
        <v>2000000</v>
      </c>
      <c r="G250" s="211" t="s">
        <v>69</v>
      </c>
      <c r="H250" s="251">
        <v>8000000</v>
      </c>
      <c r="I250" s="211">
        <v>400</v>
      </c>
      <c r="J250" s="251">
        <v>20000000</v>
      </c>
      <c r="K250" s="211">
        <v>250</v>
      </c>
      <c r="L250" s="210"/>
    </row>
    <row r="251" spans="1:12" s="228" customFormat="1" ht="12.75" customHeight="1" x14ac:dyDescent="0.2">
      <c r="A251" s="202">
        <v>351</v>
      </c>
      <c r="B251" s="218" t="s">
        <v>0</v>
      </c>
      <c r="C251" s="217">
        <v>0</v>
      </c>
      <c r="D251" s="215">
        <v>0</v>
      </c>
      <c r="E251" s="224" t="s">
        <v>187</v>
      </c>
      <c r="F251" s="215">
        <v>1000000</v>
      </c>
      <c r="G251" s="224" t="s">
        <v>69</v>
      </c>
      <c r="H251" s="215"/>
      <c r="I251" s="224"/>
      <c r="J251" s="215"/>
      <c r="K251" s="224"/>
    </row>
    <row r="252" spans="1:12" s="228" customFormat="1" ht="25.5" x14ac:dyDescent="0.2">
      <c r="A252" s="275">
        <v>352</v>
      </c>
      <c r="B252" s="191" t="s">
        <v>111</v>
      </c>
      <c r="C252" s="217">
        <v>0</v>
      </c>
      <c r="D252" s="215">
        <v>0</v>
      </c>
      <c r="E252" s="224" t="s">
        <v>69</v>
      </c>
      <c r="F252" s="215">
        <v>1000000</v>
      </c>
      <c r="G252" s="224" t="s">
        <v>69</v>
      </c>
      <c r="H252" s="215"/>
      <c r="I252" s="224"/>
      <c r="J252" s="215"/>
      <c r="K252" s="224"/>
    </row>
    <row r="253" spans="1:12" ht="12.75" customHeight="1" x14ac:dyDescent="0.2">
      <c r="A253" s="223"/>
      <c r="B253" s="99"/>
      <c r="C253" s="217"/>
      <c r="D253" s="217"/>
      <c r="E253" s="224"/>
      <c r="F253" s="215"/>
      <c r="G253" s="224"/>
      <c r="H253" s="215"/>
      <c r="I253" s="224"/>
      <c r="J253" s="215"/>
      <c r="K253" s="224"/>
      <c r="L253" s="228"/>
    </row>
    <row r="254" spans="1:12" s="117" customFormat="1" ht="13.5" customHeight="1" x14ac:dyDescent="0.2">
      <c r="A254" s="227" t="s">
        <v>153</v>
      </c>
      <c r="B254" s="165" t="s">
        <v>120</v>
      </c>
      <c r="C254" s="260">
        <v>26548658.77</v>
      </c>
      <c r="D254" s="251">
        <v>49000000</v>
      </c>
      <c r="E254" s="211">
        <v>184.56676257924573</v>
      </c>
      <c r="F254" s="251">
        <v>86000000</v>
      </c>
      <c r="G254" s="211">
        <v>175.51020408163265</v>
      </c>
      <c r="H254" s="251">
        <v>13000000</v>
      </c>
      <c r="I254" s="211">
        <v>15.11627906976744</v>
      </c>
      <c r="J254" s="251">
        <v>50950000</v>
      </c>
      <c r="K254" s="211">
        <v>391.92307692307691</v>
      </c>
      <c r="L254" s="210"/>
    </row>
    <row r="255" spans="1:12" s="117" customFormat="1" ht="12.75" customHeight="1" x14ac:dyDescent="0.2">
      <c r="A255" s="227">
        <v>3</v>
      </c>
      <c r="B255" s="222" t="s">
        <v>18</v>
      </c>
      <c r="C255" s="260">
        <v>26548658.77</v>
      </c>
      <c r="D255" s="251">
        <v>49000000</v>
      </c>
      <c r="E255" s="211">
        <v>184.56676257924573</v>
      </c>
      <c r="F255" s="251">
        <v>86000000</v>
      </c>
      <c r="G255" s="211">
        <v>175.51020408163265</v>
      </c>
      <c r="H255" s="251">
        <v>13000000</v>
      </c>
      <c r="I255" s="211">
        <v>15.11627906976744</v>
      </c>
      <c r="J255" s="251">
        <v>50950000</v>
      </c>
      <c r="K255" s="211">
        <v>391.92307692307691</v>
      </c>
      <c r="L255" s="210"/>
    </row>
    <row r="256" spans="1:12" s="117" customFormat="1" ht="12.75" customHeight="1" x14ac:dyDescent="0.2">
      <c r="A256" s="221">
        <v>35</v>
      </c>
      <c r="B256" s="214" t="s">
        <v>7</v>
      </c>
      <c r="C256" s="260">
        <v>2137271.89</v>
      </c>
      <c r="D256" s="251">
        <v>15000000</v>
      </c>
      <c r="E256" s="211">
        <v>701.82928387272239</v>
      </c>
      <c r="F256" s="251">
        <v>51000000</v>
      </c>
      <c r="G256" s="211">
        <v>340</v>
      </c>
      <c r="H256" s="251">
        <v>8000000</v>
      </c>
      <c r="I256" s="211">
        <v>15.686274509803921</v>
      </c>
      <c r="J256" s="251">
        <v>41000000</v>
      </c>
      <c r="K256" s="211">
        <v>512.5</v>
      </c>
      <c r="L256" s="210"/>
    </row>
    <row r="257" spans="1:12" s="228" customFormat="1" ht="12.75" customHeight="1" x14ac:dyDescent="0.2">
      <c r="A257" s="202">
        <v>351</v>
      </c>
      <c r="B257" s="218" t="s">
        <v>0</v>
      </c>
      <c r="C257" s="224">
        <v>0</v>
      </c>
      <c r="D257" s="204">
        <v>1000000</v>
      </c>
      <c r="E257" s="224" t="s">
        <v>69</v>
      </c>
      <c r="F257" s="204">
        <v>15000000</v>
      </c>
      <c r="G257" s="224">
        <v>1500</v>
      </c>
      <c r="H257" s="204"/>
      <c r="I257" s="224"/>
      <c r="J257" s="204"/>
      <c r="K257" s="224"/>
    </row>
    <row r="258" spans="1:12" s="228" customFormat="1" ht="25.5" customHeight="1" x14ac:dyDescent="0.2">
      <c r="A258" s="275">
        <v>352</v>
      </c>
      <c r="B258" s="191" t="s">
        <v>111</v>
      </c>
      <c r="C258" s="217">
        <v>2137271.89</v>
      </c>
      <c r="D258" s="215">
        <v>14000000</v>
      </c>
      <c r="E258" s="224">
        <v>655.04066494787423</v>
      </c>
      <c r="F258" s="215">
        <v>36000000</v>
      </c>
      <c r="G258" s="224">
        <v>257.14285714285717</v>
      </c>
      <c r="H258" s="215"/>
      <c r="I258" s="224"/>
      <c r="J258" s="215"/>
      <c r="K258" s="224"/>
    </row>
    <row r="259" spans="1:12" s="117" customFormat="1" ht="12.75" customHeight="1" x14ac:dyDescent="0.2">
      <c r="A259" s="221">
        <v>36</v>
      </c>
      <c r="B259" s="220" t="s">
        <v>76</v>
      </c>
      <c r="C259" s="260">
        <v>439236.72</v>
      </c>
      <c r="D259" s="251">
        <v>7500000</v>
      </c>
      <c r="E259" s="211" t="s">
        <v>69</v>
      </c>
      <c r="F259" s="251">
        <v>15000000</v>
      </c>
      <c r="G259" s="211">
        <v>200</v>
      </c>
      <c r="H259" s="251">
        <v>3000000</v>
      </c>
      <c r="I259" s="211">
        <v>20</v>
      </c>
      <c r="J259" s="251">
        <v>5000000</v>
      </c>
      <c r="K259" s="211">
        <v>166.66666666666669</v>
      </c>
      <c r="L259" s="210"/>
    </row>
    <row r="260" spans="1:12" s="228" customFormat="1" ht="12.75" customHeight="1" x14ac:dyDescent="0.2">
      <c r="A260" s="202">
        <v>363</v>
      </c>
      <c r="B260" s="203" t="s">
        <v>49</v>
      </c>
      <c r="C260" s="217">
        <v>439236.72</v>
      </c>
      <c r="D260" s="215">
        <v>7500000</v>
      </c>
      <c r="E260" s="224" t="s">
        <v>69</v>
      </c>
      <c r="F260" s="215">
        <v>15000000</v>
      </c>
      <c r="G260" s="224">
        <v>200</v>
      </c>
      <c r="H260" s="215"/>
      <c r="I260" s="224"/>
      <c r="J260" s="215"/>
      <c r="K260" s="224"/>
    </row>
    <row r="261" spans="1:12" s="117" customFormat="1" ht="13.5" customHeight="1" x14ac:dyDescent="0.2">
      <c r="A261" s="221">
        <v>38</v>
      </c>
      <c r="B261" s="214" t="s">
        <v>24</v>
      </c>
      <c r="C261" s="260">
        <v>23972150.16</v>
      </c>
      <c r="D261" s="251">
        <v>26500000</v>
      </c>
      <c r="E261" s="211">
        <v>110.54494412527909</v>
      </c>
      <c r="F261" s="251">
        <v>20000000</v>
      </c>
      <c r="G261" s="211">
        <v>75.471698113207552</v>
      </c>
      <c r="H261" s="251">
        <v>2000000</v>
      </c>
      <c r="I261" s="211">
        <v>10</v>
      </c>
      <c r="J261" s="251">
        <v>4950000</v>
      </c>
      <c r="K261" s="211">
        <v>247.5</v>
      </c>
      <c r="L261" s="210"/>
    </row>
    <row r="262" spans="1:12" s="228" customFormat="1" ht="13.5" customHeight="1" x14ac:dyDescent="0.2">
      <c r="A262" s="202">
        <v>382</v>
      </c>
      <c r="B262" s="218" t="s">
        <v>39</v>
      </c>
      <c r="C262" s="217">
        <v>23972150.16</v>
      </c>
      <c r="D262" s="215">
        <v>26500000</v>
      </c>
      <c r="E262" s="224">
        <v>110.54494412527909</v>
      </c>
      <c r="F262" s="215">
        <v>20000000</v>
      </c>
      <c r="G262" s="224">
        <v>75.471698113207552</v>
      </c>
      <c r="H262" s="215"/>
      <c r="I262" s="224"/>
      <c r="J262" s="215"/>
      <c r="K262" s="224"/>
    </row>
    <row r="263" spans="1:12" ht="14.25" customHeight="1" x14ac:dyDescent="0.2">
      <c r="A263" s="223"/>
      <c r="B263" s="98"/>
      <c r="C263" s="217"/>
      <c r="D263" s="217"/>
      <c r="E263" s="224"/>
      <c r="F263" s="215"/>
      <c r="G263" s="224"/>
      <c r="H263" s="215"/>
      <c r="I263" s="224"/>
      <c r="J263" s="215"/>
      <c r="K263" s="224"/>
      <c r="L263" s="228"/>
    </row>
    <row r="264" spans="1:12" s="117" customFormat="1" ht="12.75" customHeight="1" x14ac:dyDescent="0.2">
      <c r="A264" s="227" t="s">
        <v>154</v>
      </c>
      <c r="B264" s="220" t="s">
        <v>46</v>
      </c>
      <c r="C264" s="260">
        <v>2967925.06</v>
      </c>
      <c r="D264" s="251">
        <v>30010000</v>
      </c>
      <c r="E264" s="211" t="s">
        <v>69</v>
      </c>
      <c r="F264" s="251">
        <v>5000000</v>
      </c>
      <c r="G264" s="211">
        <v>16.661112962345882</v>
      </c>
      <c r="H264" s="251">
        <v>5000000</v>
      </c>
      <c r="I264" s="211">
        <v>100</v>
      </c>
      <c r="J264" s="251">
        <v>15000000</v>
      </c>
      <c r="K264" s="211">
        <v>300</v>
      </c>
      <c r="L264" s="210"/>
    </row>
    <row r="265" spans="1:12" s="117" customFormat="1" ht="12.75" customHeight="1" x14ac:dyDescent="0.2">
      <c r="A265" s="227">
        <v>3</v>
      </c>
      <c r="B265" s="222" t="s">
        <v>18</v>
      </c>
      <c r="C265" s="260">
        <v>2967925.06</v>
      </c>
      <c r="D265" s="251">
        <v>30010000</v>
      </c>
      <c r="E265" s="211" t="s">
        <v>69</v>
      </c>
      <c r="F265" s="251">
        <v>5000000</v>
      </c>
      <c r="G265" s="211">
        <v>16.661112962345882</v>
      </c>
      <c r="H265" s="251">
        <v>5000000</v>
      </c>
      <c r="I265" s="211">
        <v>100</v>
      </c>
      <c r="J265" s="251">
        <v>15000000</v>
      </c>
      <c r="K265" s="211">
        <v>300</v>
      </c>
      <c r="L265" s="210"/>
    </row>
    <row r="266" spans="1:12" s="210" customFormat="1" ht="12.75" customHeight="1" x14ac:dyDescent="0.2">
      <c r="A266" s="221">
        <v>35</v>
      </c>
      <c r="B266" s="214" t="s">
        <v>7</v>
      </c>
      <c r="C266" s="260">
        <v>0</v>
      </c>
      <c r="D266" s="251">
        <v>5010000</v>
      </c>
      <c r="E266" s="211" t="s">
        <v>69</v>
      </c>
      <c r="F266" s="251">
        <v>0</v>
      </c>
      <c r="G266" s="211">
        <v>0</v>
      </c>
      <c r="H266" s="251">
        <v>0</v>
      </c>
      <c r="I266" s="211" t="s">
        <v>69</v>
      </c>
      <c r="J266" s="251">
        <v>0</v>
      </c>
      <c r="K266" s="211" t="s">
        <v>69</v>
      </c>
    </row>
    <row r="267" spans="1:12" s="228" customFormat="1" ht="12.75" customHeight="1" x14ac:dyDescent="0.2">
      <c r="A267" s="202">
        <v>351</v>
      </c>
      <c r="B267" s="218" t="s">
        <v>0</v>
      </c>
      <c r="C267" s="224">
        <v>0</v>
      </c>
      <c r="D267" s="204">
        <v>5000000</v>
      </c>
      <c r="E267" s="224" t="s">
        <v>69</v>
      </c>
      <c r="F267" s="204">
        <v>0</v>
      </c>
      <c r="G267" s="224">
        <v>0</v>
      </c>
      <c r="H267" s="204"/>
      <c r="I267" s="224"/>
      <c r="J267" s="204"/>
      <c r="K267" s="224"/>
    </row>
    <row r="268" spans="1:12" s="228" customFormat="1" ht="25.5" x14ac:dyDescent="0.2">
      <c r="A268" s="275">
        <v>352</v>
      </c>
      <c r="B268" s="191" t="s">
        <v>111</v>
      </c>
      <c r="C268" s="224">
        <v>0</v>
      </c>
      <c r="D268" s="204">
        <v>10000</v>
      </c>
      <c r="E268" s="224" t="s">
        <v>69</v>
      </c>
      <c r="F268" s="204">
        <v>0</v>
      </c>
      <c r="G268" s="224">
        <v>0</v>
      </c>
      <c r="H268" s="204"/>
      <c r="I268" s="224"/>
      <c r="J268" s="204"/>
      <c r="K268" s="224"/>
    </row>
    <row r="269" spans="1:12" ht="12.75" customHeight="1" x14ac:dyDescent="0.2">
      <c r="A269" s="221">
        <v>36</v>
      </c>
      <c r="B269" s="220" t="s">
        <v>76</v>
      </c>
      <c r="C269" s="260">
        <v>2967925.06</v>
      </c>
      <c r="D269" s="251">
        <v>25000000</v>
      </c>
      <c r="E269" s="211">
        <v>842.33932779960412</v>
      </c>
      <c r="F269" s="251">
        <v>5000000</v>
      </c>
      <c r="G269" s="211">
        <v>20</v>
      </c>
      <c r="H269" s="251">
        <v>5000000</v>
      </c>
      <c r="I269" s="211">
        <v>100</v>
      </c>
      <c r="J269" s="251">
        <v>15000000</v>
      </c>
      <c r="K269" s="211">
        <v>300</v>
      </c>
      <c r="L269" s="228"/>
    </row>
    <row r="270" spans="1:12" s="228" customFormat="1" ht="12.75" customHeight="1" x14ac:dyDescent="0.2">
      <c r="A270" s="202">
        <v>363</v>
      </c>
      <c r="B270" s="203" t="s">
        <v>49</v>
      </c>
      <c r="C270" s="217">
        <v>2967925.06</v>
      </c>
      <c r="D270" s="215">
        <v>25000000</v>
      </c>
      <c r="E270" s="224">
        <v>842.33932779960412</v>
      </c>
      <c r="F270" s="215">
        <v>5000000</v>
      </c>
      <c r="G270" s="224">
        <v>20</v>
      </c>
      <c r="H270" s="215"/>
      <c r="I270" s="224"/>
      <c r="J270" s="215"/>
      <c r="K270" s="224"/>
    </row>
    <row r="271" spans="1:12" ht="14.25" customHeight="1" x14ac:dyDescent="0.2">
      <c r="A271" s="223"/>
      <c r="B271" s="98"/>
      <c r="C271" s="217"/>
      <c r="D271" s="217"/>
      <c r="E271" s="224"/>
      <c r="F271" s="215"/>
      <c r="G271" s="224"/>
      <c r="H271" s="215"/>
      <c r="I271" s="224"/>
      <c r="J271" s="215"/>
      <c r="K271" s="224"/>
      <c r="L271" s="228"/>
    </row>
    <row r="272" spans="1:12" s="117" customFormat="1" ht="12.75" customHeight="1" x14ac:dyDescent="0.2">
      <c r="A272" s="227" t="s">
        <v>155</v>
      </c>
      <c r="B272" s="220" t="s">
        <v>121</v>
      </c>
      <c r="C272" s="260">
        <v>25175405.799999997</v>
      </c>
      <c r="D272" s="251">
        <v>40000000</v>
      </c>
      <c r="E272" s="211">
        <v>158.88522440420803</v>
      </c>
      <c r="F272" s="251">
        <v>40000000</v>
      </c>
      <c r="G272" s="211">
        <v>100</v>
      </c>
      <c r="H272" s="251">
        <v>25000000</v>
      </c>
      <c r="I272" s="211">
        <v>62.5</v>
      </c>
      <c r="J272" s="251">
        <v>28000000</v>
      </c>
      <c r="K272" s="211">
        <v>112.00000000000001</v>
      </c>
      <c r="L272" s="210"/>
    </row>
    <row r="273" spans="1:12" s="117" customFormat="1" ht="12.75" customHeight="1" x14ac:dyDescent="0.2">
      <c r="A273" s="221">
        <v>3</v>
      </c>
      <c r="B273" s="222" t="s">
        <v>18</v>
      </c>
      <c r="C273" s="260">
        <v>25175405.799999997</v>
      </c>
      <c r="D273" s="251">
        <v>40000000</v>
      </c>
      <c r="E273" s="211">
        <v>158.88522440420803</v>
      </c>
      <c r="F273" s="251">
        <v>40000000</v>
      </c>
      <c r="G273" s="211">
        <v>100</v>
      </c>
      <c r="H273" s="251">
        <v>25000000</v>
      </c>
      <c r="I273" s="211">
        <v>62.5</v>
      </c>
      <c r="J273" s="251">
        <v>28000000</v>
      </c>
      <c r="K273" s="211">
        <v>112.00000000000001</v>
      </c>
      <c r="L273" s="210"/>
    </row>
    <row r="274" spans="1:12" s="117" customFormat="1" ht="12.75" customHeight="1" x14ac:dyDescent="0.2">
      <c r="A274" s="221">
        <v>35</v>
      </c>
      <c r="B274" s="214" t="s">
        <v>7</v>
      </c>
      <c r="C274" s="260">
        <v>12270595.059999999</v>
      </c>
      <c r="D274" s="251">
        <v>18500000</v>
      </c>
      <c r="E274" s="211">
        <v>150.76693436251333</v>
      </c>
      <c r="F274" s="251">
        <v>26700000</v>
      </c>
      <c r="G274" s="211">
        <v>144.32432432432432</v>
      </c>
      <c r="H274" s="251">
        <v>13700000</v>
      </c>
      <c r="I274" s="211">
        <v>51.310861423220977</v>
      </c>
      <c r="J274" s="251">
        <v>20000000</v>
      </c>
      <c r="K274" s="211">
        <v>145.98540145985402</v>
      </c>
      <c r="L274" s="210"/>
    </row>
    <row r="275" spans="1:12" s="228" customFormat="1" ht="12.75" customHeight="1" x14ac:dyDescent="0.2">
      <c r="A275" s="202">
        <v>351</v>
      </c>
      <c r="B275" s="218" t="s">
        <v>0</v>
      </c>
      <c r="C275" s="224">
        <v>1919900.04</v>
      </c>
      <c r="D275" s="204">
        <v>1600000</v>
      </c>
      <c r="E275" s="224">
        <v>83.33767210088709</v>
      </c>
      <c r="F275" s="204">
        <v>12000000</v>
      </c>
      <c r="G275" s="224">
        <v>750</v>
      </c>
      <c r="H275" s="204"/>
      <c r="I275" s="224"/>
      <c r="J275" s="204"/>
      <c r="K275" s="224"/>
    </row>
    <row r="276" spans="1:12" s="228" customFormat="1" ht="24.75" customHeight="1" x14ac:dyDescent="0.2">
      <c r="A276" s="275">
        <v>352</v>
      </c>
      <c r="B276" s="191" t="s">
        <v>111</v>
      </c>
      <c r="C276" s="224">
        <v>10350695.02</v>
      </c>
      <c r="D276" s="204">
        <v>16900000</v>
      </c>
      <c r="E276" s="224">
        <v>163.27406002539141</v>
      </c>
      <c r="F276" s="204">
        <v>14700000</v>
      </c>
      <c r="G276" s="224">
        <v>86.982248520710058</v>
      </c>
      <c r="H276" s="204"/>
      <c r="I276" s="224"/>
      <c r="J276" s="204"/>
      <c r="K276" s="224"/>
    </row>
    <row r="277" spans="1:12" s="117" customFormat="1" ht="12.75" customHeight="1" x14ac:dyDescent="0.2">
      <c r="A277" s="221">
        <v>36</v>
      </c>
      <c r="B277" s="220" t="s">
        <v>76</v>
      </c>
      <c r="C277" s="211">
        <v>2894696.53</v>
      </c>
      <c r="D277" s="206">
        <v>5300000</v>
      </c>
      <c r="E277" s="211">
        <v>183.09345885041705</v>
      </c>
      <c r="F277" s="206">
        <v>11000000</v>
      </c>
      <c r="G277" s="211">
        <v>207.54716981132074</v>
      </c>
      <c r="H277" s="206">
        <v>8600000</v>
      </c>
      <c r="I277" s="211">
        <v>78.181818181818187</v>
      </c>
      <c r="J277" s="206">
        <v>8000000</v>
      </c>
      <c r="K277" s="211">
        <v>93.023255813953483</v>
      </c>
      <c r="L277" s="210"/>
    </row>
    <row r="278" spans="1:12" s="228" customFormat="1" ht="12.75" customHeight="1" x14ac:dyDescent="0.2">
      <c r="A278" s="202">
        <v>363</v>
      </c>
      <c r="B278" s="203" t="s">
        <v>49</v>
      </c>
      <c r="C278" s="224">
        <v>2894696.53</v>
      </c>
      <c r="D278" s="204">
        <v>5300000</v>
      </c>
      <c r="E278" s="224">
        <v>183.09345885041705</v>
      </c>
      <c r="F278" s="204">
        <v>11000000</v>
      </c>
      <c r="G278" s="224">
        <v>207.54716981132074</v>
      </c>
      <c r="H278" s="204"/>
      <c r="I278" s="224"/>
      <c r="J278" s="204"/>
      <c r="K278" s="224"/>
    </row>
    <row r="279" spans="1:12" s="117" customFormat="1" ht="12.75" customHeight="1" x14ac:dyDescent="0.2">
      <c r="A279" s="221">
        <v>38</v>
      </c>
      <c r="B279" s="214" t="s">
        <v>24</v>
      </c>
      <c r="C279" s="211">
        <v>10010114.210000001</v>
      </c>
      <c r="D279" s="206">
        <v>16200000</v>
      </c>
      <c r="E279" s="211">
        <v>161.83631535209025</v>
      </c>
      <c r="F279" s="206">
        <v>2300000</v>
      </c>
      <c r="G279" s="211">
        <v>14.19753086419753</v>
      </c>
      <c r="H279" s="206">
        <v>2700000</v>
      </c>
      <c r="I279" s="211">
        <v>117.39130434782609</v>
      </c>
      <c r="J279" s="206">
        <v>0</v>
      </c>
      <c r="K279" s="211">
        <v>0</v>
      </c>
      <c r="L279" s="210"/>
    </row>
    <row r="280" spans="1:12" s="228" customFormat="1" ht="12.75" customHeight="1" x14ac:dyDescent="0.2">
      <c r="A280" s="202">
        <v>382</v>
      </c>
      <c r="B280" s="218" t="s">
        <v>39</v>
      </c>
      <c r="C280" s="224">
        <v>10010114.210000001</v>
      </c>
      <c r="D280" s="204">
        <v>16200000</v>
      </c>
      <c r="E280" s="224">
        <v>161.83631535209025</v>
      </c>
      <c r="F280" s="204">
        <v>2300000</v>
      </c>
      <c r="G280" s="224">
        <v>14.19753086419753</v>
      </c>
      <c r="H280" s="204"/>
      <c r="I280" s="224"/>
      <c r="J280" s="204"/>
      <c r="K280" s="224"/>
    </row>
    <row r="281" spans="1:12" ht="12.75" customHeight="1" x14ac:dyDescent="0.2">
      <c r="A281" s="228"/>
      <c r="B281" s="103"/>
      <c r="C281" s="189"/>
      <c r="D281" s="189"/>
      <c r="E281" s="104"/>
      <c r="F281" s="263"/>
      <c r="G281" s="104"/>
      <c r="H281" s="263"/>
      <c r="I281" s="104"/>
      <c r="J281" s="263"/>
      <c r="K281" s="104"/>
      <c r="L281" s="228"/>
    </row>
    <row r="282" spans="1:12" s="117" customFormat="1" ht="24.6" customHeight="1" x14ac:dyDescent="0.2">
      <c r="A282" s="194" t="s">
        <v>156</v>
      </c>
      <c r="B282" s="220" t="s">
        <v>78</v>
      </c>
      <c r="C282" s="260">
        <v>0</v>
      </c>
      <c r="D282" s="251">
        <v>200000</v>
      </c>
      <c r="E282" s="211" t="s">
        <v>69</v>
      </c>
      <c r="F282" s="251">
        <v>1500000</v>
      </c>
      <c r="G282" s="211">
        <v>750</v>
      </c>
      <c r="H282" s="251">
        <v>3500000</v>
      </c>
      <c r="I282" s="211">
        <v>233.33333333333334</v>
      </c>
      <c r="J282" s="251">
        <v>3500000</v>
      </c>
      <c r="K282" s="211">
        <v>100</v>
      </c>
      <c r="L282" s="210"/>
    </row>
    <row r="283" spans="1:12" s="117" customFormat="1" ht="12.75" customHeight="1" x14ac:dyDescent="0.2">
      <c r="A283" s="227">
        <v>3</v>
      </c>
      <c r="B283" s="222" t="s">
        <v>18</v>
      </c>
      <c r="C283" s="260">
        <v>0</v>
      </c>
      <c r="D283" s="251">
        <v>200000</v>
      </c>
      <c r="E283" s="211" t="s">
        <v>69</v>
      </c>
      <c r="F283" s="251">
        <v>1500000</v>
      </c>
      <c r="G283" s="211">
        <v>750</v>
      </c>
      <c r="H283" s="251">
        <v>3500000</v>
      </c>
      <c r="I283" s="211">
        <v>233.33333333333334</v>
      </c>
      <c r="J283" s="251">
        <v>3500000</v>
      </c>
      <c r="K283" s="211">
        <v>100</v>
      </c>
      <c r="L283" s="210"/>
    </row>
    <row r="284" spans="1:12" s="117" customFormat="1" ht="12.75" customHeight="1" x14ac:dyDescent="0.2">
      <c r="A284" s="221">
        <v>35</v>
      </c>
      <c r="B284" s="214" t="s">
        <v>7</v>
      </c>
      <c r="C284" s="260">
        <v>0</v>
      </c>
      <c r="D284" s="251">
        <v>100000</v>
      </c>
      <c r="E284" s="211" t="s">
        <v>69</v>
      </c>
      <c r="F284" s="251">
        <v>1000000</v>
      </c>
      <c r="G284" s="211" t="s">
        <v>69</v>
      </c>
      <c r="H284" s="251">
        <v>3000000</v>
      </c>
      <c r="I284" s="211">
        <v>300</v>
      </c>
      <c r="J284" s="251">
        <v>3500000</v>
      </c>
      <c r="K284" s="211">
        <v>116.66666666666667</v>
      </c>
      <c r="L284" s="210"/>
    </row>
    <row r="285" spans="1:12" s="228" customFormat="1" ht="12.75" customHeight="1" x14ac:dyDescent="0.2">
      <c r="A285" s="202">
        <v>351</v>
      </c>
      <c r="B285" s="218" t="s">
        <v>0</v>
      </c>
      <c r="C285" s="224">
        <v>0</v>
      </c>
      <c r="D285" s="204">
        <v>0</v>
      </c>
      <c r="E285" s="224" t="s">
        <v>69</v>
      </c>
      <c r="F285" s="204">
        <v>500000</v>
      </c>
      <c r="G285" s="224" t="s">
        <v>69</v>
      </c>
      <c r="H285" s="204"/>
      <c r="I285" s="224"/>
      <c r="J285" s="204"/>
      <c r="K285" s="224"/>
    </row>
    <row r="286" spans="1:12" s="228" customFormat="1" ht="25.5" customHeight="1" x14ac:dyDescent="0.2">
      <c r="A286" s="275">
        <v>352</v>
      </c>
      <c r="B286" s="191" t="s">
        <v>111</v>
      </c>
      <c r="C286" s="217">
        <v>0</v>
      </c>
      <c r="D286" s="215">
        <v>100000</v>
      </c>
      <c r="E286" s="224" t="s">
        <v>69</v>
      </c>
      <c r="F286" s="215">
        <v>500000</v>
      </c>
      <c r="G286" s="224">
        <v>500</v>
      </c>
      <c r="H286" s="215"/>
      <c r="I286" s="224"/>
      <c r="J286" s="215"/>
      <c r="K286" s="224"/>
    </row>
    <row r="287" spans="1:12" s="117" customFormat="1" ht="12.75" customHeight="1" x14ac:dyDescent="0.2">
      <c r="A287" s="221">
        <v>36</v>
      </c>
      <c r="B287" s="220" t="s">
        <v>76</v>
      </c>
      <c r="C287" s="260">
        <v>0</v>
      </c>
      <c r="D287" s="251">
        <v>100000</v>
      </c>
      <c r="E287" s="211" t="s">
        <v>69</v>
      </c>
      <c r="F287" s="251">
        <v>500000</v>
      </c>
      <c r="G287" s="211">
        <v>500</v>
      </c>
      <c r="H287" s="251">
        <v>500000</v>
      </c>
      <c r="I287" s="211">
        <v>100</v>
      </c>
      <c r="J287" s="251">
        <v>0</v>
      </c>
      <c r="K287" s="211">
        <v>0</v>
      </c>
      <c r="L287" s="210"/>
    </row>
    <row r="288" spans="1:12" s="228" customFormat="1" ht="12.75" customHeight="1" x14ac:dyDescent="0.2">
      <c r="A288" s="202">
        <v>363</v>
      </c>
      <c r="B288" s="203" t="s">
        <v>49</v>
      </c>
      <c r="C288" s="217">
        <v>0</v>
      </c>
      <c r="D288" s="215">
        <v>100000</v>
      </c>
      <c r="E288" s="224" t="s">
        <v>69</v>
      </c>
      <c r="F288" s="215">
        <v>500000</v>
      </c>
      <c r="G288" s="224">
        <v>500</v>
      </c>
      <c r="H288" s="215"/>
      <c r="I288" s="224"/>
      <c r="J288" s="215"/>
      <c r="K288" s="224"/>
    </row>
    <row r="289" spans="1:12" ht="12.75" customHeight="1" x14ac:dyDescent="0.2">
      <c r="A289" s="223"/>
      <c r="B289" s="225"/>
      <c r="C289" s="217"/>
      <c r="D289" s="217"/>
      <c r="E289" s="224"/>
      <c r="F289" s="215"/>
      <c r="G289" s="224"/>
      <c r="H289" s="215"/>
      <c r="I289" s="224"/>
      <c r="J289" s="215"/>
      <c r="K289" s="224"/>
      <c r="L289" s="228"/>
    </row>
    <row r="290" spans="1:12" s="117" customFormat="1" ht="14.25" customHeight="1" x14ac:dyDescent="0.2">
      <c r="A290" s="194" t="s">
        <v>157</v>
      </c>
      <c r="B290" s="163" t="s">
        <v>47</v>
      </c>
      <c r="C290" s="187">
        <v>0</v>
      </c>
      <c r="D290" s="105">
        <v>100000</v>
      </c>
      <c r="E290" s="106" t="s">
        <v>69</v>
      </c>
      <c r="F290" s="105">
        <v>1000</v>
      </c>
      <c r="G290" s="106">
        <v>1</v>
      </c>
      <c r="H290" s="105">
        <v>0</v>
      </c>
      <c r="I290" s="106">
        <v>0</v>
      </c>
      <c r="J290" s="105">
        <v>0</v>
      </c>
      <c r="K290" s="106" t="s">
        <v>69</v>
      </c>
      <c r="L290" s="210"/>
    </row>
    <row r="291" spans="1:12" s="117" customFormat="1" ht="12.75" customHeight="1" x14ac:dyDescent="0.2">
      <c r="A291" s="227">
        <v>3</v>
      </c>
      <c r="B291" s="222" t="s">
        <v>18</v>
      </c>
      <c r="C291" s="260">
        <v>0</v>
      </c>
      <c r="D291" s="251">
        <v>100000</v>
      </c>
      <c r="E291" s="211" t="s">
        <v>69</v>
      </c>
      <c r="F291" s="251">
        <v>1000</v>
      </c>
      <c r="G291" s="211">
        <v>1</v>
      </c>
      <c r="H291" s="251">
        <v>0</v>
      </c>
      <c r="I291" s="211">
        <v>0</v>
      </c>
      <c r="J291" s="251">
        <v>0</v>
      </c>
      <c r="K291" s="211" t="s">
        <v>69</v>
      </c>
      <c r="L291" s="210"/>
    </row>
    <row r="292" spans="1:12" s="228" customFormat="1" ht="12.75" customHeight="1" x14ac:dyDescent="0.2">
      <c r="A292" s="221">
        <v>38</v>
      </c>
      <c r="B292" s="214" t="s">
        <v>24</v>
      </c>
      <c r="C292" s="260">
        <v>0</v>
      </c>
      <c r="D292" s="251">
        <v>100000</v>
      </c>
      <c r="E292" s="211" t="s">
        <v>69</v>
      </c>
      <c r="F292" s="251">
        <v>1000</v>
      </c>
      <c r="G292" s="211">
        <v>1</v>
      </c>
      <c r="H292" s="251">
        <v>0</v>
      </c>
      <c r="I292" s="211">
        <v>0</v>
      </c>
      <c r="J292" s="251">
        <v>0</v>
      </c>
      <c r="K292" s="211" t="s">
        <v>69</v>
      </c>
    </row>
    <row r="293" spans="1:12" s="228" customFormat="1" ht="12.75" customHeight="1" x14ac:dyDescent="0.2">
      <c r="A293" s="202">
        <v>381</v>
      </c>
      <c r="B293" s="218" t="s">
        <v>17</v>
      </c>
      <c r="C293" s="217">
        <v>0</v>
      </c>
      <c r="D293" s="215">
        <v>100000</v>
      </c>
      <c r="E293" s="224" t="s">
        <v>69</v>
      </c>
      <c r="F293" s="215">
        <v>0</v>
      </c>
      <c r="G293" s="224">
        <v>0</v>
      </c>
      <c r="H293" s="215"/>
      <c r="I293" s="224"/>
      <c r="J293" s="215"/>
      <c r="K293" s="224"/>
    </row>
    <row r="294" spans="1:12" s="228" customFormat="1" ht="12.75" customHeight="1" x14ac:dyDescent="0.2">
      <c r="A294" s="202">
        <v>382</v>
      </c>
      <c r="B294" s="218" t="s">
        <v>39</v>
      </c>
      <c r="C294" s="217">
        <v>0</v>
      </c>
      <c r="D294" s="215">
        <v>0</v>
      </c>
      <c r="E294" s="224" t="s">
        <v>69</v>
      </c>
      <c r="F294" s="215">
        <v>1000</v>
      </c>
      <c r="G294" s="224" t="s">
        <v>69</v>
      </c>
      <c r="H294" s="215"/>
      <c r="I294" s="224"/>
      <c r="J294" s="215"/>
      <c r="K294" s="224"/>
    </row>
    <row r="295" spans="1:12" s="228" customFormat="1" ht="12.75" customHeight="1" x14ac:dyDescent="0.2">
      <c r="A295" s="223"/>
      <c r="B295" s="225"/>
      <c r="C295" s="217"/>
      <c r="D295" s="215"/>
      <c r="E295" s="224"/>
      <c r="F295" s="215"/>
      <c r="G295" s="224"/>
      <c r="H295" s="215"/>
      <c r="I295" s="224"/>
      <c r="J295" s="215"/>
      <c r="K295" s="224"/>
    </row>
    <row r="296" spans="1:12" s="228" customFormat="1" ht="12.75" customHeight="1" x14ac:dyDescent="0.2">
      <c r="A296" s="227" t="s">
        <v>188</v>
      </c>
      <c r="B296" s="96" t="s">
        <v>189</v>
      </c>
      <c r="C296" s="260">
        <v>0</v>
      </c>
      <c r="D296" s="251">
        <v>1000000</v>
      </c>
      <c r="E296" s="107" t="s">
        <v>69</v>
      </c>
      <c r="F296" s="251">
        <v>0</v>
      </c>
      <c r="G296" s="107">
        <v>0</v>
      </c>
      <c r="H296" s="251">
        <v>0</v>
      </c>
      <c r="I296" s="107" t="s">
        <v>69</v>
      </c>
      <c r="J296" s="251">
        <v>0</v>
      </c>
      <c r="K296" s="107" t="s">
        <v>69</v>
      </c>
    </row>
    <row r="297" spans="1:12" s="228" customFormat="1" ht="12.75" customHeight="1" x14ac:dyDescent="0.2">
      <c r="A297" s="221">
        <v>3</v>
      </c>
      <c r="B297" s="222" t="s">
        <v>18</v>
      </c>
      <c r="C297" s="260">
        <v>0</v>
      </c>
      <c r="D297" s="251">
        <v>1000000</v>
      </c>
      <c r="E297" s="107" t="s">
        <v>69</v>
      </c>
      <c r="F297" s="251">
        <v>0</v>
      </c>
      <c r="G297" s="107">
        <v>0</v>
      </c>
      <c r="H297" s="251">
        <v>0</v>
      </c>
      <c r="I297" s="107" t="s">
        <v>69</v>
      </c>
      <c r="J297" s="251">
        <v>0</v>
      </c>
      <c r="K297" s="107" t="s">
        <v>69</v>
      </c>
    </row>
    <row r="298" spans="1:12" s="228" customFormat="1" ht="12.75" customHeight="1" x14ac:dyDescent="0.2">
      <c r="A298" s="114">
        <v>36</v>
      </c>
      <c r="B298" s="220" t="s">
        <v>74</v>
      </c>
      <c r="C298" s="260">
        <v>0</v>
      </c>
      <c r="D298" s="251">
        <v>1000000</v>
      </c>
      <c r="E298" s="211" t="s">
        <v>69</v>
      </c>
      <c r="F298" s="251">
        <v>0</v>
      </c>
      <c r="G298" s="211">
        <v>0</v>
      </c>
      <c r="H298" s="251">
        <v>0</v>
      </c>
      <c r="I298" s="211" t="s">
        <v>69</v>
      </c>
      <c r="J298" s="251">
        <v>0</v>
      </c>
      <c r="K298" s="211" t="s">
        <v>69</v>
      </c>
    </row>
    <row r="299" spans="1:12" s="228" customFormat="1" ht="12.75" customHeight="1" x14ac:dyDescent="0.2">
      <c r="A299" s="202">
        <v>363</v>
      </c>
      <c r="B299" s="203" t="s">
        <v>49</v>
      </c>
      <c r="C299" s="217">
        <v>0</v>
      </c>
      <c r="D299" s="215">
        <v>1000000</v>
      </c>
      <c r="E299" s="224" t="s">
        <v>69</v>
      </c>
      <c r="F299" s="215">
        <v>0</v>
      </c>
      <c r="G299" s="224">
        <v>0</v>
      </c>
      <c r="H299" s="215"/>
      <c r="I299" s="224"/>
      <c r="J299" s="215"/>
      <c r="K299" s="224"/>
    </row>
    <row r="300" spans="1:12" s="228" customFormat="1" ht="12.75" customHeight="1" x14ac:dyDescent="0.2">
      <c r="A300" s="223"/>
      <c r="B300" s="225"/>
      <c r="C300" s="217"/>
      <c r="D300" s="215"/>
      <c r="E300" s="224"/>
      <c r="F300" s="215"/>
      <c r="G300" s="224"/>
      <c r="H300" s="215"/>
      <c r="I300" s="224"/>
      <c r="J300" s="215"/>
      <c r="K300" s="224"/>
    </row>
    <row r="301" spans="1:12" ht="13.15" customHeight="1" x14ac:dyDescent="0.2">
      <c r="A301" s="227" t="s">
        <v>158</v>
      </c>
      <c r="B301" s="220" t="s">
        <v>71</v>
      </c>
      <c r="C301" s="260">
        <v>627367.04</v>
      </c>
      <c r="D301" s="251">
        <v>185000000</v>
      </c>
      <c r="E301" s="211" t="s">
        <v>69</v>
      </c>
      <c r="F301" s="251">
        <v>52000000</v>
      </c>
      <c r="G301" s="211">
        <v>28.108108108108109</v>
      </c>
      <c r="H301" s="251">
        <v>152000000</v>
      </c>
      <c r="I301" s="211">
        <v>292.30769230769226</v>
      </c>
      <c r="J301" s="251">
        <v>200000000</v>
      </c>
      <c r="K301" s="211">
        <v>131.57894736842107</v>
      </c>
      <c r="L301" s="228"/>
    </row>
    <row r="302" spans="1:12" ht="12.75" customHeight="1" x14ac:dyDescent="0.2">
      <c r="A302" s="227">
        <v>3</v>
      </c>
      <c r="B302" s="222" t="s">
        <v>18</v>
      </c>
      <c r="C302" s="260">
        <v>627367.04</v>
      </c>
      <c r="D302" s="251">
        <v>185000000</v>
      </c>
      <c r="E302" s="211" t="s">
        <v>69</v>
      </c>
      <c r="F302" s="251">
        <v>52000000</v>
      </c>
      <c r="G302" s="211">
        <v>28.108108108108109</v>
      </c>
      <c r="H302" s="251">
        <v>152000000</v>
      </c>
      <c r="I302" s="211">
        <v>292.30769230769226</v>
      </c>
      <c r="J302" s="251">
        <v>200000000</v>
      </c>
      <c r="K302" s="211">
        <v>131.57894736842107</v>
      </c>
      <c r="L302" s="228"/>
    </row>
    <row r="303" spans="1:12" ht="12.75" customHeight="1" x14ac:dyDescent="0.2">
      <c r="A303" s="221">
        <v>38</v>
      </c>
      <c r="B303" s="214" t="s">
        <v>24</v>
      </c>
      <c r="C303" s="260">
        <v>627367.04</v>
      </c>
      <c r="D303" s="251">
        <v>185000000</v>
      </c>
      <c r="E303" s="211" t="s">
        <v>69</v>
      </c>
      <c r="F303" s="251">
        <v>52000000</v>
      </c>
      <c r="G303" s="211">
        <v>28.108108108108109</v>
      </c>
      <c r="H303" s="251">
        <v>152000000</v>
      </c>
      <c r="I303" s="211">
        <v>292.30769230769226</v>
      </c>
      <c r="J303" s="251">
        <v>200000000</v>
      </c>
      <c r="K303" s="211">
        <v>131.57894736842107</v>
      </c>
      <c r="L303" s="228"/>
    </row>
    <row r="304" spans="1:12" s="228" customFormat="1" ht="12.75" customHeight="1" x14ac:dyDescent="0.2">
      <c r="A304" s="202">
        <v>382</v>
      </c>
      <c r="B304" s="218" t="s">
        <v>39</v>
      </c>
      <c r="C304" s="217">
        <v>627367.04</v>
      </c>
      <c r="D304" s="215">
        <v>185000000</v>
      </c>
      <c r="E304" s="224" t="s">
        <v>69</v>
      </c>
      <c r="F304" s="215">
        <v>52000000</v>
      </c>
      <c r="G304" s="224">
        <v>28.108108108108109</v>
      </c>
      <c r="H304" s="215"/>
      <c r="I304" s="224"/>
      <c r="J304" s="215"/>
      <c r="K304" s="224"/>
    </row>
    <row r="305" spans="1:12" ht="12.75" customHeight="1" x14ac:dyDescent="0.2">
      <c r="A305" s="223"/>
      <c r="B305" s="225"/>
      <c r="C305" s="217"/>
      <c r="D305" s="217"/>
      <c r="E305" s="224"/>
      <c r="F305" s="215"/>
      <c r="G305" s="224"/>
      <c r="H305" s="215"/>
      <c r="I305" s="224"/>
      <c r="J305" s="215"/>
      <c r="K305" s="224"/>
      <c r="L305" s="228"/>
    </row>
    <row r="306" spans="1:12" ht="12.75" customHeight="1" x14ac:dyDescent="0.2">
      <c r="A306" s="227" t="s">
        <v>159</v>
      </c>
      <c r="B306" s="96" t="s">
        <v>118</v>
      </c>
      <c r="C306" s="260">
        <v>0</v>
      </c>
      <c r="D306" s="251">
        <v>500000</v>
      </c>
      <c r="E306" s="107" t="s">
        <v>69</v>
      </c>
      <c r="F306" s="251">
        <v>100000</v>
      </c>
      <c r="G306" s="107">
        <v>20</v>
      </c>
      <c r="H306" s="251">
        <v>100000</v>
      </c>
      <c r="I306" s="107">
        <v>100</v>
      </c>
      <c r="J306" s="251">
        <v>100000</v>
      </c>
      <c r="K306" s="107">
        <v>100</v>
      </c>
      <c r="L306" s="228"/>
    </row>
    <row r="307" spans="1:12" ht="12.75" customHeight="1" x14ac:dyDescent="0.2">
      <c r="A307" s="221">
        <v>3</v>
      </c>
      <c r="B307" s="222" t="s">
        <v>18</v>
      </c>
      <c r="C307" s="260">
        <v>0</v>
      </c>
      <c r="D307" s="251">
        <v>500000</v>
      </c>
      <c r="E307" s="107" t="s">
        <v>69</v>
      </c>
      <c r="F307" s="251">
        <v>100000</v>
      </c>
      <c r="G307" s="107">
        <v>20</v>
      </c>
      <c r="H307" s="251">
        <v>100000</v>
      </c>
      <c r="I307" s="107">
        <v>100</v>
      </c>
      <c r="J307" s="251">
        <v>100000</v>
      </c>
      <c r="K307" s="107">
        <v>100</v>
      </c>
      <c r="L307" s="228"/>
    </row>
    <row r="308" spans="1:12" s="228" customFormat="1" ht="12.75" customHeight="1" x14ac:dyDescent="0.2">
      <c r="A308" s="227">
        <v>32</v>
      </c>
      <c r="B308" s="214" t="s">
        <v>2</v>
      </c>
      <c r="C308" s="260">
        <v>0</v>
      </c>
      <c r="D308" s="251">
        <v>100000</v>
      </c>
      <c r="E308" s="211" t="s">
        <v>69</v>
      </c>
      <c r="F308" s="251">
        <v>0</v>
      </c>
      <c r="G308" s="211">
        <v>0</v>
      </c>
      <c r="H308" s="251">
        <v>0</v>
      </c>
      <c r="I308" s="211" t="s">
        <v>69</v>
      </c>
      <c r="J308" s="251">
        <v>0</v>
      </c>
      <c r="K308" s="211" t="s">
        <v>69</v>
      </c>
    </row>
    <row r="309" spans="1:12" s="228" customFormat="1" ht="12.75" customHeight="1" x14ac:dyDescent="0.2">
      <c r="A309" s="202">
        <v>323</v>
      </c>
      <c r="B309" s="212" t="s">
        <v>5</v>
      </c>
      <c r="C309" s="217">
        <v>0</v>
      </c>
      <c r="D309" s="215">
        <v>100000</v>
      </c>
      <c r="E309" s="224" t="s">
        <v>69</v>
      </c>
      <c r="F309" s="215">
        <v>0</v>
      </c>
      <c r="G309" s="224">
        <v>0</v>
      </c>
      <c r="H309" s="215"/>
      <c r="I309" s="224"/>
      <c r="J309" s="215"/>
      <c r="K309" s="224"/>
    </row>
    <row r="310" spans="1:12" ht="13.5" customHeight="1" x14ac:dyDescent="0.2">
      <c r="A310" s="114">
        <v>36</v>
      </c>
      <c r="B310" s="220" t="s">
        <v>74</v>
      </c>
      <c r="C310" s="260">
        <v>0</v>
      </c>
      <c r="D310" s="251">
        <v>400000</v>
      </c>
      <c r="E310" s="211" t="s">
        <v>69</v>
      </c>
      <c r="F310" s="251">
        <v>100000</v>
      </c>
      <c r="G310" s="211">
        <v>25</v>
      </c>
      <c r="H310" s="251">
        <v>100000</v>
      </c>
      <c r="I310" s="211">
        <v>100</v>
      </c>
      <c r="J310" s="251">
        <v>100000</v>
      </c>
      <c r="K310" s="211">
        <v>100</v>
      </c>
      <c r="L310" s="228"/>
    </row>
    <row r="311" spans="1:12" s="228" customFormat="1" ht="12.75" customHeight="1" x14ac:dyDescent="0.2">
      <c r="A311" s="202">
        <v>363</v>
      </c>
      <c r="B311" s="203" t="s">
        <v>49</v>
      </c>
      <c r="C311" s="217">
        <v>0</v>
      </c>
      <c r="D311" s="215">
        <v>400000</v>
      </c>
      <c r="E311" s="224" t="s">
        <v>69</v>
      </c>
      <c r="F311" s="215">
        <v>100000</v>
      </c>
      <c r="G311" s="224">
        <v>25</v>
      </c>
      <c r="H311" s="215"/>
      <c r="I311" s="224"/>
      <c r="J311" s="215"/>
      <c r="K311" s="224"/>
    </row>
    <row r="312" spans="1:12" ht="12.75" customHeight="1" x14ac:dyDescent="0.2">
      <c r="A312" s="101"/>
      <c r="B312" s="212"/>
      <c r="C312" s="217"/>
      <c r="D312" s="217"/>
      <c r="E312" s="224"/>
      <c r="F312" s="215"/>
      <c r="G312" s="224"/>
      <c r="H312" s="215"/>
      <c r="I312" s="224"/>
      <c r="J312" s="215"/>
      <c r="K312" s="224"/>
      <c r="L312" s="228"/>
    </row>
    <row r="313" spans="1:12" ht="12.75" customHeight="1" x14ac:dyDescent="0.2">
      <c r="A313" s="227" t="s">
        <v>160</v>
      </c>
      <c r="B313" s="115" t="s">
        <v>124</v>
      </c>
      <c r="C313" s="260">
        <v>137853</v>
      </c>
      <c r="D313" s="251">
        <v>0</v>
      </c>
      <c r="E313" s="211">
        <v>0</v>
      </c>
      <c r="F313" s="251">
        <v>0</v>
      </c>
      <c r="G313" s="211" t="s">
        <v>69</v>
      </c>
      <c r="H313" s="251">
        <v>0</v>
      </c>
      <c r="I313" s="211" t="s">
        <v>69</v>
      </c>
      <c r="J313" s="251">
        <v>0</v>
      </c>
      <c r="K313" s="211" t="s">
        <v>69</v>
      </c>
      <c r="L313" s="228"/>
    </row>
    <row r="314" spans="1:12" ht="12.75" customHeight="1" x14ac:dyDescent="0.2">
      <c r="A314" s="227">
        <v>3</v>
      </c>
      <c r="B314" s="222" t="s">
        <v>18</v>
      </c>
      <c r="C314" s="260">
        <v>137853</v>
      </c>
      <c r="D314" s="251">
        <v>0</v>
      </c>
      <c r="E314" s="211">
        <v>0</v>
      </c>
      <c r="F314" s="251">
        <v>0</v>
      </c>
      <c r="G314" s="211" t="s">
        <v>69</v>
      </c>
      <c r="H314" s="251">
        <v>0</v>
      </c>
      <c r="I314" s="211" t="s">
        <v>69</v>
      </c>
      <c r="J314" s="251">
        <v>0</v>
      </c>
      <c r="K314" s="211" t="s">
        <v>69</v>
      </c>
      <c r="L314" s="228"/>
    </row>
    <row r="315" spans="1:12" ht="12.75" customHeight="1" x14ac:dyDescent="0.2">
      <c r="A315" s="152">
        <v>31</v>
      </c>
      <c r="B315" s="226" t="s">
        <v>19</v>
      </c>
      <c r="C315" s="260">
        <v>65358.2</v>
      </c>
      <c r="D315" s="251">
        <v>0</v>
      </c>
      <c r="E315" s="211">
        <v>0</v>
      </c>
      <c r="F315" s="251">
        <v>0</v>
      </c>
      <c r="G315" s="211" t="s">
        <v>69</v>
      </c>
      <c r="H315" s="251">
        <v>0</v>
      </c>
      <c r="I315" s="211" t="s">
        <v>69</v>
      </c>
      <c r="J315" s="251">
        <v>0</v>
      </c>
      <c r="K315" s="211" t="s">
        <v>69</v>
      </c>
      <c r="L315" s="228"/>
    </row>
    <row r="316" spans="1:12" s="228" customFormat="1" ht="12.75" customHeight="1" x14ac:dyDescent="0.2">
      <c r="A316" s="223">
        <v>311</v>
      </c>
      <c r="B316" s="203" t="s">
        <v>48</v>
      </c>
      <c r="C316" s="217">
        <v>56900.75</v>
      </c>
      <c r="D316" s="215">
        <v>0</v>
      </c>
      <c r="E316" s="224">
        <v>0</v>
      </c>
      <c r="F316" s="215">
        <v>0</v>
      </c>
      <c r="G316" s="224" t="s">
        <v>69</v>
      </c>
      <c r="H316" s="215"/>
      <c r="I316" s="224"/>
      <c r="J316" s="215"/>
      <c r="K316" s="224"/>
    </row>
    <row r="317" spans="1:12" s="228" customFormat="1" ht="12.75" customHeight="1" x14ac:dyDescent="0.2">
      <c r="A317" s="223">
        <v>313</v>
      </c>
      <c r="B317" s="203" t="s">
        <v>21</v>
      </c>
      <c r="C317" s="217">
        <v>8457.4500000000007</v>
      </c>
      <c r="D317" s="215">
        <v>0</v>
      </c>
      <c r="E317" s="224">
        <v>0</v>
      </c>
      <c r="F317" s="215">
        <v>0</v>
      </c>
      <c r="G317" s="224" t="s">
        <v>69</v>
      </c>
      <c r="H317" s="215"/>
      <c r="I317" s="224"/>
      <c r="J317" s="215"/>
      <c r="K317" s="224"/>
    </row>
    <row r="318" spans="1:12" ht="12.75" customHeight="1" x14ac:dyDescent="0.2">
      <c r="A318" s="227">
        <v>32</v>
      </c>
      <c r="B318" s="214" t="s">
        <v>2</v>
      </c>
      <c r="C318" s="260">
        <v>72494.8</v>
      </c>
      <c r="D318" s="251">
        <v>0</v>
      </c>
      <c r="E318" s="211">
        <v>0</v>
      </c>
      <c r="F318" s="251">
        <v>0</v>
      </c>
      <c r="G318" s="211" t="s">
        <v>69</v>
      </c>
      <c r="H318" s="251">
        <v>0</v>
      </c>
      <c r="I318" s="211" t="s">
        <v>69</v>
      </c>
      <c r="J318" s="251">
        <v>0</v>
      </c>
      <c r="K318" s="211" t="s">
        <v>69</v>
      </c>
      <c r="L318" s="228"/>
    </row>
    <row r="319" spans="1:12" s="228" customFormat="1" ht="12.75" customHeight="1" x14ac:dyDescent="0.2">
      <c r="A319" s="223">
        <v>321</v>
      </c>
      <c r="B319" s="218" t="s">
        <v>4</v>
      </c>
      <c r="C319" s="217">
        <v>69713.33</v>
      </c>
      <c r="D319" s="215">
        <v>0</v>
      </c>
      <c r="E319" s="224">
        <v>0</v>
      </c>
      <c r="F319" s="215">
        <v>0</v>
      </c>
      <c r="G319" s="224" t="s">
        <v>69</v>
      </c>
      <c r="H319" s="215"/>
      <c r="I319" s="224"/>
      <c r="J319" s="215"/>
      <c r="K319" s="224"/>
    </row>
    <row r="320" spans="1:12" s="228" customFormat="1" ht="12.75" customHeight="1" x14ac:dyDescent="0.2">
      <c r="A320" s="118">
        <v>323</v>
      </c>
      <c r="B320" s="212" t="s">
        <v>5</v>
      </c>
      <c r="C320" s="217">
        <v>2781.47</v>
      </c>
      <c r="D320" s="215">
        <v>0</v>
      </c>
      <c r="E320" s="224">
        <v>0</v>
      </c>
      <c r="F320" s="215">
        <v>0</v>
      </c>
      <c r="G320" s="224" t="s">
        <v>69</v>
      </c>
      <c r="H320" s="215"/>
      <c r="I320" s="224"/>
      <c r="J320" s="215"/>
      <c r="K320" s="224"/>
    </row>
    <row r="321" spans="1:12" ht="13.15" customHeight="1" x14ac:dyDescent="0.2">
      <c r="A321" s="223"/>
      <c r="B321" s="203"/>
      <c r="C321" s="217"/>
      <c r="D321" s="217"/>
      <c r="E321" s="224"/>
      <c r="F321" s="215"/>
      <c r="G321" s="224"/>
      <c r="H321" s="215"/>
      <c r="I321" s="224"/>
      <c r="J321" s="215"/>
      <c r="K321" s="224"/>
      <c r="L321" s="228"/>
    </row>
    <row r="322" spans="1:12" ht="12.75" customHeight="1" x14ac:dyDescent="0.2">
      <c r="A322" s="227" t="s">
        <v>167</v>
      </c>
      <c r="B322" s="220" t="s">
        <v>168</v>
      </c>
      <c r="C322" s="260">
        <v>12791816.189999999</v>
      </c>
      <c r="D322" s="251">
        <v>20000000</v>
      </c>
      <c r="E322" s="211">
        <v>156.34996393737268</v>
      </c>
      <c r="F322" s="251">
        <v>9000000</v>
      </c>
      <c r="G322" s="211">
        <v>45</v>
      </c>
      <c r="H322" s="251">
        <v>4000000</v>
      </c>
      <c r="I322" s="211">
        <v>44.444444444444443</v>
      </c>
      <c r="J322" s="251">
        <v>0</v>
      </c>
      <c r="K322" s="211">
        <v>0</v>
      </c>
      <c r="L322" s="228"/>
    </row>
    <row r="323" spans="1:12" ht="12.75" customHeight="1" x14ac:dyDescent="0.2">
      <c r="A323" s="227">
        <v>3</v>
      </c>
      <c r="B323" s="222" t="s">
        <v>18</v>
      </c>
      <c r="C323" s="260">
        <v>12791816.189999999</v>
      </c>
      <c r="D323" s="251">
        <v>20000000</v>
      </c>
      <c r="E323" s="211">
        <v>156.34996393737268</v>
      </c>
      <c r="F323" s="251">
        <v>9000000</v>
      </c>
      <c r="G323" s="211">
        <v>45</v>
      </c>
      <c r="H323" s="251">
        <v>4000000</v>
      </c>
      <c r="I323" s="211">
        <v>44.444444444444443</v>
      </c>
      <c r="J323" s="251">
        <v>0</v>
      </c>
      <c r="K323" s="211">
        <v>0</v>
      </c>
      <c r="L323" s="228"/>
    </row>
    <row r="324" spans="1:12" ht="12.75" customHeight="1" x14ac:dyDescent="0.2">
      <c r="A324" s="221">
        <v>38</v>
      </c>
      <c r="B324" s="214" t="s">
        <v>24</v>
      </c>
      <c r="C324" s="260">
        <v>12791816.189999999</v>
      </c>
      <c r="D324" s="251">
        <v>20000000</v>
      </c>
      <c r="E324" s="211">
        <v>156.34996393737268</v>
      </c>
      <c r="F324" s="251">
        <v>9000000</v>
      </c>
      <c r="G324" s="211">
        <v>45</v>
      </c>
      <c r="H324" s="251">
        <v>4000000</v>
      </c>
      <c r="I324" s="211">
        <v>44.444444444444443</v>
      </c>
      <c r="J324" s="251">
        <v>0</v>
      </c>
      <c r="K324" s="211">
        <v>0</v>
      </c>
      <c r="L324" s="228"/>
    </row>
    <row r="325" spans="1:12" s="228" customFormat="1" ht="12.75" customHeight="1" x14ac:dyDescent="0.2">
      <c r="A325" s="202">
        <v>382</v>
      </c>
      <c r="B325" s="218" t="s">
        <v>39</v>
      </c>
      <c r="C325" s="217">
        <v>12791816.189999999</v>
      </c>
      <c r="D325" s="215">
        <v>20000000</v>
      </c>
      <c r="E325" s="224">
        <v>156.34996393737268</v>
      </c>
      <c r="F325" s="215">
        <v>9000000</v>
      </c>
      <c r="G325" s="224">
        <v>45</v>
      </c>
      <c r="H325" s="215"/>
      <c r="I325" s="224"/>
      <c r="J325" s="215"/>
      <c r="K325" s="224"/>
    </row>
    <row r="326" spans="1:12" ht="12.75" customHeight="1" x14ac:dyDescent="0.2">
      <c r="A326" s="223"/>
      <c r="B326" s="225"/>
      <c r="C326" s="217"/>
      <c r="D326" s="217"/>
      <c r="E326" s="224"/>
      <c r="F326" s="215"/>
      <c r="G326" s="224"/>
      <c r="H326" s="215"/>
      <c r="I326" s="224"/>
      <c r="J326" s="215"/>
      <c r="K326" s="224"/>
      <c r="L326" s="228"/>
    </row>
    <row r="327" spans="1:12" s="228" customFormat="1" ht="12.75" customHeight="1" x14ac:dyDescent="0.2">
      <c r="A327" s="289" t="s">
        <v>190</v>
      </c>
      <c r="B327" s="290" t="s">
        <v>191</v>
      </c>
      <c r="C327" s="291">
        <v>0</v>
      </c>
      <c r="D327" s="291">
        <v>5000000</v>
      </c>
      <c r="E327" s="211" t="s">
        <v>69</v>
      </c>
      <c r="F327" s="291">
        <v>1925000</v>
      </c>
      <c r="G327" s="211">
        <v>38.5</v>
      </c>
      <c r="H327" s="291">
        <v>10875000</v>
      </c>
      <c r="I327" s="211">
        <v>564.93506493506493</v>
      </c>
      <c r="J327" s="291">
        <v>17875000</v>
      </c>
      <c r="K327" s="211">
        <v>164.36781609195404</v>
      </c>
    </row>
    <row r="328" spans="1:12" s="228" customFormat="1" ht="12.75" customHeight="1" x14ac:dyDescent="0.2">
      <c r="A328" s="289">
        <v>3</v>
      </c>
      <c r="B328" s="292" t="s">
        <v>18</v>
      </c>
      <c r="C328" s="291">
        <v>0</v>
      </c>
      <c r="D328" s="291">
        <v>1000000</v>
      </c>
      <c r="E328" s="211" t="s">
        <v>69</v>
      </c>
      <c r="F328" s="291">
        <v>1300000</v>
      </c>
      <c r="G328" s="211">
        <v>130</v>
      </c>
      <c r="H328" s="291">
        <v>10250000</v>
      </c>
      <c r="I328" s="211">
        <v>788.46153846153845</v>
      </c>
      <c r="J328" s="291">
        <v>17250000</v>
      </c>
      <c r="K328" s="211">
        <v>168.29268292682926</v>
      </c>
    </row>
    <row r="329" spans="1:12" s="228" customFormat="1" ht="12.75" customHeight="1" x14ac:dyDescent="0.2">
      <c r="A329" s="71">
        <v>32</v>
      </c>
      <c r="B329" s="85" t="s">
        <v>2</v>
      </c>
      <c r="C329" s="293">
        <v>0</v>
      </c>
      <c r="D329" s="293">
        <v>500000</v>
      </c>
      <c r="E329" s="211" t="s">
        <v>69</v>
      </c>
      <c r="F329" s="293">
        <v>250000</v>
      </c>
      <c r="G329" s="211">
        <v>50</v>
      </c>
      <c r="H329" s="293">
        <v>250000</v>
      </c>
      <c r="I329" s="211">
        <v>100</v>
      </c>
      <c r="J329" s="293">
        <v>250000</v>
      </c>
      <c r="K329" s="211">
        <v>100</v>
      </c>
    </row>
    <row r="330" spans="1:12" s="228" customFormat="1" ht="12.75" customHeight="1" x14ac:dyDescent="0.2">
      <c r="A330" s="270">
        <v>323</v>
      </c>
      <c r="B330" s="72" t="s">
        <v>5</v>
      </c>
      <c r="C330" s="294">
        <v>0</v>
      </c>
      <c r="D330" s="294">
        <v>500000</v>
      </c>
      <c r="E330" s="224" t="s">
        <v>69</v>
      </c>
      <c r="F330" s="294">
        <v>250000</v>
      </c>
      <c r="G330" s="224">
        <v>50</v>
      </c>
      <c r="H330" s="294"/>
      <c r="I330" s="224"/>
      <c r="J330" s="294"/>
      <c r="K330" s="224"/>
    </row>
    <row r="331" spans="1:12" s="228" customFormat="1" ht="12.75" customHeight="1" x14ac:dyDescent="0.2">
      <c r="A331" s="295">
        <v>36</v>
      </c>
      <c r="B331" s="290" t="s">
        <v>76</v>
      </c>
      <c r="C331" s="291">
        <v>0</v>
      </c>
      <c r="D331" s="291">
        <v>500000</v>
      </c>
      <c r="E331" s="211" t="s">
        <v>69</v>
      </c>
      <c r="F331" s="291">
        <v>1050000</v>
      </c>
      <c r="G331" s="211">
        <v>210</v>
      </c>
      <c r="H331" s="291">
        <v>10000000</v>
      </c>
      <c r="I331" s="211">
        <v>952.38095238095241</v>
      </c>
      <c r="J331" s="291">
        <v>17000000</v>
      </c>
      <c r="K331" s="211">
        <v>170</v>
      </c>
    </row>
    <row r="332" spans="1:12" s="228" customFormat="1" ht="12.75" customHeight="1" x14ac:dyDescent="0.2">
      <c r="A332" s="296">
        <v>363</v>
      </c>
      <c r="B332" s="297" t="s">
        <v>49</v>
      </c>
      <c r="C332" s="298">
        <v>0</v>
      </c>
      <c r="D332" s="298">
        <v>500000</v>
      </c>
      <c r="E332" s="224" t="s">
        <v>69</v>
      </c>
      <c r="F332" s="298">
        <v>1050000</v>
      </c>
      <c r="G332" s="224">
        <v>210</v>
      </c>
      <c r="H332" s="298"/>
      <c r="I332" s="224"/>
      <c r="J332" s="298"/>
      <c r="K332" s="224"/>
    </row>
    <row r="333" spans="1:12" s="228" customFormat="1" ht="12.75" customHeight="1" x14ac:dyDescent="0.2">
      <c r="A333" s="289">
        <v>4</v>
      </c>
      <c r="B333" s="95" t="s">
        <v>25</v>
      </c>
      <c r="C333" s="293">
        <v>0</v>
      </c>
      <c r="D333" s="293">
        <v>4000000</v>
      </c>
      <c r="E333" s="211" t="s">
        <v>69</v>
      </c>
      <c r="F333" s="293">
        <v>625000</v>
      </c>
      <c r="G333" s="211">
        <v>15.625</v>
      </c>
      <c r="H333" s="293">
        <v>625000</v>
      </c>
      <c r="I333" s="211">
        <v>100</v>
      </c>
      <c r="J333" s="293">
        <v>625000</v>
      </c>
      <c r="K333" s="211">
        <v>100</v>
      </c>
    </row>
    <row r="334" spans="1:12" s="228" customFormat="1" ht="12.75" customHeight="1" x14ac:dyDescent="0.2">
      <c r="A334" s="289">
        <v>42</v>
      </c>
      <c r="B334" s="84" t="s">
        <v>8</v>
      </c>
      <c r="C334" s="293">
        <v>0</v>
      </c>
      <c r="D334" s="293">
        <v>4000000</v>
      </c>
      <c r="E334" s="211" t="s">
        <v>69</v>
      </c>
      <c r="F334" s="293">
        <v>625000</v>
      </c>
      <c r="G334" s="211">
        <v>15.625</v>
      </c>
      <c r="H334" s="293">
        <v>625000</v>
      </c>
      <c r="I334" s="211">
        <v>100</v>
      </c>
      <c r="J334" s="293">
        <v>625000</v>
      </c>
      <c r="K334" s="211">
        <v>100</v>
      </c>
    </row>
    <row r="335" spans="1:12" s="228" customFormat="1" ht="12.75" customHeight="1" x14ac:dyDescent="0.2">
      <c r="A335" s="299">
        <v>422</v>
      </c>
      <c r="B335" s="277" t="s">
        <v>9</v>
      </c>
      <c r="C335" s="294">
        <v>0</v>
      </c>
      <c r="D335" s="294">
        <v>4000000</v>
      </c>
      <c r="E335" s="224" t="s">
        <v>69</v>
      </c>
      <c r="F335" s="294">
        <v>625000</v>
      </c>
      <c r="G335" s="224">
        <v>15.625</v>
      </c>
      <c r="H335" s="294"/>
      <c r="I335" s="224"/>
      <c r="J335" s="294"/>
      <c r="K335" s="224"/>
    </row>
    <row r="336" spans="1:12" s="228" customFormat="1" ht="12.75" customHeight="1" x14ac:dyDescent="0.2">
      <c r="A336" s="299"/>
      <c r="B336" s="300"/>
      <c r="C336" s="298"/>
      <c r="D336" s="217"/>
      <c r="E336" s="211"/>
      <c r="F336" s="298"/>
      <c r="G336" s="211"/>
      <c r="H336" s="298"/>
      <c r="I336" s="211"/>
      <c r="J336" s="298"/>
      <c r="K336" s="211"/>
    </row>
    <row r="337" spans="1:12" s="228" customFormat="1" ht="12.75" customHeight="1" x14ac:dyDescent="0.2">
      <c r="A337" s="289" t="s">
        <v>192</v>
      </c>
      <c r="B337" s="290" t="s">
        <v>193</v>
      </c>
      <c r="C337" s="291">
        <v>0</v>
      </c>
      <c r="D337" s="291">
        <v>1000000</v>
      </c>
      <c r="E337" s="211" t="s">
        <v>69</v>
      </c>
      <c r="F337" s="291">
        <v>1000000</v>
      </c>
      <c r="G337" s="211">
        <v>100</v>
      </c>
      <c r="H337" s="291">
        <v>1000000</v>
      </c>
      <c r="I337" s="211">
        <v>100</v>
      </c>
      <c r="J337" s="291">
        <v>1000000</v>
      </c>
      <c r="K337" s="211">
        <v>100</v>
      </c>
    </row>
    <row r="338" spans="1:12" s="228" customFormat="1" ht="12.75" customHeight="1" x14ac:dyDescent="0.2">
      <c r="A338" s="289">
        <v>3</v>
      </c>
      <c r="B338" s="292" t="s">
        <v>18</v>
      </c>
      <c r="C338" s="291">
        <v>0</v>
      </c>
      <c r="D338" s="291">
        <v>1000000</v>
      </c>
      <c r="E338" s="211" t="s">
        <v>69</v>
      </c>
      <c r="F338" s="291">
        <v>1000000</v>
      </c>
      <c r="G338" s="211">
        <v>100</v>
      </c>
      <c r="H338" s="291">
        <v>1000000</v>
      </c>
      <c r="I338" s="211">
        <v>100</v>
      </c>
      <c r="J338" s="291">
        <v>1000000</v>
      </c>
      <c r="K338" s="211">
        <v>100</v>
      </c>
    </row>
    <row r="339" spans="1:12" s="228" customFormat="1" ht="12.75" customHeight="1" x14ac:dyDescent="0.2">
      <c r="A339" s="295">
        <v>35</v>
      </c>
      <c r="B339" s="301" t="s">
        <v>7</v>
      </c>
      <c r="C339" s="291">
        <v>0</v>
      </c>
      <c r="D339" s="291">
        <v>1000000</v>
      </c>
      <c r="E339" s="211" t="s">
        <v>69</v>
      </c>
      <c r="F339" s="291">
        <v>0</v>
      </c>
      <c r="G339" s="211">
        <v>0</v>
      </c>
      <c r="H339" s="291">
        <v>0</v>
      </c>
      <c r="I339" s="211" t="s">
        <v>69</v>
      </c>
      <c r="J339" s="291">
        <v>0</v>
      </c>
      <c r="K339" s="211" t="s">
        <v>69</v>
      </c>
    </row>
    <row r="340" spans="1:12" s="228" customFormat="1" ht="12.75" customHeight="1" x14ac:dyDescent="0.2">
      <c r="A340" s="296">
        <v>351</v>
      </c>
      <c r="B340" s="302" t="s">
        <v>0</v>
      </c>
      <c r="C340" s="298">
        <v>0</v>
      </c>
      <c r="D340" s="298">
        <v>1000000</v>
      </c>
      <c r="E340" s="224" t="s">
        <v>69</v>
      </c>
      <c r="F340" s="298">
        <v>0</v>
      </c>
      <c r="G340" s="224">
        <v>0</v>
      </c>
      <c r="H340" s="298"/>
      <c r="I340" s="224"/>
      <c r="J340" s="298"/>
      <c r="K340" s="224"/>
    </row>
    <row r="341" spans="1:12" s="228" customFormat="1" ht="12.75" customHeight="1" x14ac:dyDescent="0.2">
      <c r="A341" s="221">
        <v>36</v>
      </c>
      <c r="B341" s="220" t="s">
        <v>76</v>
      </c>
      <c r="C341" s="251">
        <v>0</v>
      </c>
      <c r="D341" s="251">
        <v>0</v>
      </c>
      <c r="E341" s="211" t="s">
        <v>69</v>
      </c>
      <c r="F341" s="251">
        <v>1000000</v>
      </c>
      <c r="G341" s="211" t="s">
        <v>69</v>
      </c>
      <c r="H341" s="251">
        <v>1000000</v>
      </c>
      <c r="I341" s="211">
        <v>100</v>
      </c>
      <c r="J341" s="251">
        <v>1000000</v>
      </c>
      <c r="K341" s="211">
        <v>100</v>
      </c>
    </row>
    <row r="342" spans="1:12" s="228" customFormat="1" ht="12.75" customHeight="1" x14ac:dyDescent="0.2">
      <c r="A342" s="202">
        <v>363</v>
      </c>
      <c r="B342" s="203" t="s">
        <v>49</v>
      </c>
      <c r="C342" s="215">
        <v>0</v>
      </c>
      <c r="D342" s="215">
        <v>0</v>
      </c>
      <c r="E342" s="224" t="s">
        <v>69</v>
      </c>
      <c r="F342" s="215">
        <v>1000000</v>
      </c>
      <c r="G342" s="224" t="s">
        <v>69</v>
      </c>
      <c r="H342" s="215"/>
      <c r="I342" s="224"/>
      <c r="J342" s="215"/>
      <c r="K342" s="224"/>
    </row>
    <row r="343" spans="1:12" s="228" customFormat="1" ht="12.75" customHeight="1" x14ac:dyDescent="0.2">
      <c r="A343" s="223"/>
      <c r="B343" s="225"/>
      <c r="C343" s="217"/>
      <c r="D343" s="217"/>
      <c r="E343" s="224"/>
      <c r="F343" s="215"/>
      <c r="G343" s="224"/>
      <c r="H343" s="215"/>
      <c r="I343" s="224"/>
      <c r="J343" s="215"/>
      <c r="K343" s="224"/>
    </row>
    <row r="344" spans="1:12" ht="25.5" x14ac:dyDescent="0.2">
      <c r="A344" s="194" t="s">
        <v>161</v>
      </c>
      <c r="B344" s="196" t="s">
        <v>108</v>
      </c>
      <c r="C344" s="260">
        <v>2348599.25</v>
      </c>
      <c r="D344" s="251">
        <v>0</v>
      </c>
      <c r="E344" s="211">
        <v>0</v>
      </c>
      <c r="F344" s="251">
        <v>0</v>
      </c>
      <c r="G344" s="211" t="s">
        <v>69</v>
      </c>
      <c r="H344" s="251">
        <v>10000000</v>
      </c>
      <c r="I344" s="211" t="s">
        <v>69</v>
      </c>
      <c r="J344" s="251">
        <v>10000000</v>
      </c>
      <c r="K344" s="211">
        <v>100</v>
      </c>
      <c r="L344" s="228"/>
    </row>
    <row r="345" spans="1:12" ht="12.75" customHeight="1" x14ac:dyDescent="0.2">
      <c r="A345" s="227">
        <v>3</v>
      </c>
      <c r="B345" s="222" t="s">
        <v>18</v>
      </c>
      <c r="C345" s="260">
        <v>2348599.25</v>
      </c>
      <c r="D345" s="251">
        <v>0</v>
      </c>
      <c r="E345" s="211">
        <v>0</v>
      </c>
      <c r="F345" s="251">
        <v>0</v>
      </c>
      <c r="G345" s="211" t="s">
        <v>69</v>
      </c>
      <c r="H345" s="251">
        <v>10000000</v>
      </c>
      <c r="I345" s="211" t="s">
        <v>69</v>
      </c>
      <c r="J345" s="251">
        <v>10000000</v>
      </c>
      <c r="K345" s="211">
        <v>100</v>
      </c>
      <c r="L345" s="228"/>
    </row>
    <row r="346" spans="1:12" ht="12.75" customHeight="1" x14ac:dyDescent="0.2">
      <c r="A346" s="221">
        <v>36</v>
      </c>
      <c r="B346" s="220" t="s">
        <v>76</v>
      </c>
      <c r="C346" s="260">
        <v>2348599.25</v>
      </c>
      <c r="D346" s="251">
        <v>0</v>
      </c>
      <c r="E346" s="211">
        <v>0</v>
      </c>
      <c r="F346" s="251">
        <v>0</v>
      </c>
      <c r="G346" s="211" t="s">
        <v>69</v>
      </c>
      <c r="H346" s="251">
        <v>10000000</v>
      </c>
      <c r="I346" s="211" t="s">
        <v>69</v>
      </c>
      <c r="J346" s="251">
        <v>10000000</v>
      </c>
      <c r="K346" s="211">
        <v>100</v>
      </c>
      <c r="L346" s="228"/>
    </row>
    <row r="347" spans="1:12" s="228" customFormat="1" ht="12.75" customHeight="1" x14ac:dyDescent="0.2">
      <c r="A347" s="202">
        <v>363</v>
      </c>
      <c r="B347" s="203" t="s">
        <v>49</v>
      </c>
      <c r="C347" s="217">
        <v>2348599.25</v>
      </c>
      <c r="D347" s="215">
        <v>0</v>
      </c>
      <c r="E347" s="224">
        <v>0</v>
      </c>
      <c r="F347" s="215">
        <v>0</v>
      </c>
      <c r="G347" s="224" t="s">
        <v>69</v>
      </c>
      <c r="H347" s="215"/>
      <c r="I347" s="224"/>
      <c r="J347" s="215"/>
      <c r="K347" s="224"/>
    </row>
    <row r="348" spans="1:12" ht="12.75" customHeight="1" x14ac:dyDescent="0.2">
      <c r="A348" s="228"/>
      <c r="B348" s="228"/>
      <c r="C348" s="252"/>
      <c r="E348" s="228"/>
      <c r="F348" s="265"/>
      <c r="H348" s="265"/>
      <c r="J348" s="265"/>
      <c r="K348" s="228"/>
      <c r="L348" s="228"/>
    </row>
    <row r="349" spans="1:12" s="117" customFormat="1" ht="12.75" customHeight="1" x14ac:dyDescent="0.2">
      <c r="A349" s="227" t="s">
        <v>162</v>
      </c>
      <c r="B349" s="220" t="s">
        <v>77</v>
      </c>
      <c r="C349" s="260">
        <v>159719.14000000001</v>
      </c>
      <c r="D349" s="251">
        <v>200000</v>
      </c>
      <c r="E349" s="211">
        <v>125.21980771997644</v>
      </c>
      <c r="F349" s="251">
        <v>3000000</v>
      </c>
      <c r="G349" s="211">
        <v>1500</v>
      </c>
      <c r="H349" s="251">
        <v>3000000</v>
      </c>
      <c r="I349" s="211">
        <v>100</v>
      </c>
      <c r="J349" s="251">
        <v>3000000</v>
      </c>
      <c r="K349" s="211">
        <v>100</v>
      </c>
      <c r="L349" s="210"/>
    </row>
    <row r="350" spans="1:12" s="117" customFormat="1" ht="12" customHeight="1" x14ac:dyDescent="0.2">
      <c r="A350" s="227">
        <v>3</v>
      </c>
      <c r="B350" s="222" t="s">
        <v>18</v>
      </c>
      <c r="C350" s="260">
        <v>159719.14000000001</v>
      </c>
      <c r="D350" s="251">
        <v>200000</v>
      </c>
      <c r="E350" s="211">
        <v>125.21980771997644</v>
      </c>
      <c r="F350" s="251">
        <v>3000000</v>
      </c>
      <c r="G350" s="211">
        <v>1500</v>
      </c>
      <c r="H350" s="251">
        <v>3000000</v>
      </c>
      <c r="I350" s="211">
        <v>100</v>
      </c>
      <c r="J350" s="251">
        <v>3000000</v>
      </c>
      <c r="K350" s="211">
        <v>100</v>
      </c>
      <c r="L350" s="210"/>
    </row>
    <row r="351" spans="1:12" s="210" customFormat="1" ht="12" customHeight="1" x14ac:dyDescent="0.2">
      <c r="A351" s="227">
        <v>32</v>
      </c>
      <c r="B351" s="214" t="s">
        <v>2</v>
      </c>
      <c r="C351" s="260">
        <v>0</v>
      </c>
      <c r="D351" s="251">
        <v>200000</v>
      </c>
      <c r="E351" s="211" t="s">
        <v>69</v>
      </c>
      <c r="F351" s="251">
        <v>3000000</v>
      </c>
      <c r="G351" s="211">
        <v>1500</v>
      </c>
      <c r="H351" s="251">
        <v>3000000</v>
      </c>
      <c r="I351" s="211">
        <v>100</v>
      </c>
      <c r="J351" s="251">
        <v>3000000</v>
      </c>
      <c r="K351" s="211">
        <v>100</v>
      </c>
    </row>
    <row r="352" spans="1:12" s="228" customFormat="1" ht="12" customHeight="1" x14ac:dyDescent="0.2">
      <c r="A352" s="202">
        <v>323</v>
      </c>
      <c r="B352" s="212" t="s">
        <v>5</v>
      </c>
      <c r="C352" s="217">
        <v>0</v>
      </c>
      <c r="D352" s="215">
        <v>200000</v>
      </c>
      <c r="E352" s="224" t="s">
        <v>69</v>
      </c>
      <c r="F352" s="215">
        <v>3000000</v>
      </c>
      <c r="G352" s="224">
        <v>1500</v>
      </c>
      <c r="H352" s="215"/>
      <c r="I352" s="224"/>
      <c r="J352" s="215"/>
      <c r="K352" s="224"/>
    </row>
    <row r="353" spans="1:12" s="213" customFormat="1" ht="12.75" customHeight="1" x14ac:dyDescent="0.2">
      <c r="A353" s="221">
        <v>38</v>
      </c>
      <c r="B353" s="214" t="s">
        <v>24</v>
      </c>
      <c r="C353" s="260">
        <v>159719.14000000001</v>
      </c>
      <c r="D353" s="251">
        <v>0</v>
      </c>
      <c r="E353" s="211">
        <v>0</v>
      </c>
      <c r="F353" s="251">
        <v>0</v>
      </c>
      <c r="G353" s="211" t="s">
        <v>69</v>
      </c>
      <c r="H353" s="251">
        <v>0</v>
      </c>
      <c r="I353" s="211" t="s">
        <v>69</v>
      </c>
      <c r="J353" s="251">
        <v>0</v>
      </c>
      <c r="K353" s="211" t="s">
        <v>69</v>
      </c>
      <c r="L353" s="228"/>
    </row>
    <row r="354" spans="1:12" s="228" customFormat="1" ht="12.75" customHeight="1" x14ac:dyDescent="0.2">
      <c r="A354" s="202">
        <v>382</v>
      </c>
      <c r="B354" s="218" t="s">
        <v>39</v>
      </c>
      <c r="C354" s="217">
        <v>159719.14000000001</v>
      </c>
      <c r="D354" s="215">
        <v>0</v>
      </c>
      <c r="E354" s="224">
        <v>0</v>
      </c>
      <c r="F354" s="215">
        <v>0</v>
      </c>
      <c r="G354" s="224" t="s">
        <v>69</v>
      </c>
      <c r="H354" s="215"/>
      <c r="I354" s="224"/>
      <c r="J354" s="215"/>
      <c r="K354" s="224"/>
    </row>
    <row r="355" spans="1:12" s="216" customFormat="1" ht="12.75" customHeight="1" x14ac:dyDescent="0.2">
      <c r="A355" s="223"/>
      <c r="B355" s="218"/>
      <c r="C355" s="217"/>
      <c r="D355" s="217"/>
      <c r="E355" s="224"/>
      <c r="F355" s="215"/>
      <c r="G355" s="224"/>
      <c r="H355" s="215"/>
      <c r="I355" s="224"/>
      <c r="J355" s="215"/>
      <c r="K355" s="224"/>
      <c r="L355" s="228"/>
    </row>
    <row r="356" spans="1:12" s="216" customFormat="1" ht="12.75" customHeight="1" x14ac:dyDescent="0.2">
      <c r="A356" s="227" t="s">
        <v>175</v>
      </c>
      <c r="B356" s="220" t="s">
        <v>176</v>
      </c>
      <c r="C356" s="260">
        <v>0</v>
      </c>
      <c r="D356" s="251">
        <v>72800</v>
      </c>
      <c r="E356" s="211" t="s">
        <v>69</v>
      </c>
      <c r="F356" s="251">
        <v>0</v>
      </c>
      <c r="G356" s="211">
        <v>0</v>
      </c>
      <c r="H356" s="251">
        <v>0</v>
      </c>
      <c r="I356" s="211" t="s">
        <v>69</v>
      </c>
      <c r="J356" s="251">
        <v>0</v>
      </c>
      <c r="K356" s="211" t="s">
        <v>69</v>
      </c>
      <c r="L356" s="228"/>
    </row>
    <row r="357" spans="1:12" s="216" customFormat="1" ht="12.75" customHeight="1" x14ac:dyDescent="0.2">
      <c r="A357" s="227">
        <v>3</v>
      </c>
      <c r="B357" s="222" t="s">
        <v>18</v>
      </c>
      <c r="C357" s="260">
        <v>0</v>
      </c>
      <c r="D357" s="251">
        <v>72800</v>
      </c>
      <c r="E357" s="211" t="s">
        <v>69</v>
      </c>
      <c r="F357" s="251">
        <v>0</v>
      </c>
      <c r="G357" s="211">
        <v>0</v>
      </c>
      <c r="H357" s="251">
        <v>0</v>
      </c>
      <c r="I357" s="211" t="s">
        <v>69</v>
      </c>
      <c r="J357" s="251">
        <v>0</v>
      </c>
      <c r="K357" s="211" t="s">
        <v>69</v>
      </c>
      <c r="L357" s="228"/>
    </row>
    <row r="358" spans="1:12" s="216" customFormat="1" ht="12.75" customHeight="1" x14ac:dyDescent="0.2">
      <c r="A358" s="221">
        <v>36</v>
      </c>
      <c r="B358" s="220" t="s">
        <v>76</v>
      </c>
      <c r="C358" s="260">
        <v>0</v>
      </c>
      <c r="D358" s="251">
        <v>72800</v>
      </c>
      <c r="E358" s="211" t="s">
        <v>69</v>
      </c>
      <c r="F358" s="251">
        <v>0</v>
      </c>
      <c r="G358" s="211">
        <v>0</v>
      </c>
      <c r="H358" s="251">
        <v>0</v>
      </c>
      <c r="I358" s="211" t="s">
        <v>69</v>
      </c>
      <c r="J358" s="251">
        <v>0</v>
      </c>
      <c r="K358" s="211" t="s">
        <v>69</v>
      </c>
      <c r="L358" s="228"/>
    </row>
    <row r="359" spans="1:12" s="228" customFormat="1" ht="12.75" customHeight="1" x14ac:dyDescent="0.2">
      <c r="A359" s="202">
        <v>363</v>
      </c>
      <c r="B359" s="203" t="s">
        <v>49</v>
      </c>
      <c r="C359" s="217">
        <v>0</v>
      </c>
      <c r="D359" s="215">
        <v>72800</v>
      </c>
      <c r="E359" s="224" t="s">
        <v>69</v>
      </c>
      <c r="F359" s="215">
        <v>0</v>
      </c>
      <c r="G359" s="224">
        <v>0</v>
      </c>
      <c r="H359" s="215"/>
      <c r="I359" s="224"/>
      <c r="J359" s="215"/>
      <c r="K359" s="224"/>
    </row>
    <row r="360" spans="1:12" ht="12.75" customHeight="1" x14ac:dyDescent="0.2">
      <c r="A360" s="223"/>
      <c r="B360" s="225"/>
      <c r="C360" s="217"/>
      <c r="D360" s="217"/>
      <c r="E360" s="224"/>
      <c r="F360" s="215"/>
      <c r="G360" s="224"/>
      <c r="H360" s="215"/>
      <c r="I360" s="224"/>
      <c r="J360" s="215"/>
      <c r="K360" s="224"/>
      <c r="L360" s="228"/>
    </row>
    <row r="361" spans="1:12" s="117" customFormat="1" ht="25.5" customHeight="1" x14ac:dyDescent="0.2">
      <c r="A361" s="194" t="s">
        <v>163</v>
      </c>
      <c r="B361" s="196" t="s">
        <v>56</v>
      </c>
      <c r="C361" s="260">
        <v>1985430.88</v>
      </c>
      <c r="D361" s="251">
        <v>3000000</v>
      </c>
      <c r="E361" s="211">
        <v>151.10070213071333</v>
      </c>
      <c r="F361" s="251">
        <v>2100000</v>
      </c>
      <c r="G361" s="211">
        <v>70</v>
      </c>
      <c r="H361" s="251">
        <v>2357000</v>
      </c>
      <c r="I361" s="211">
        <v>112.23809523809524</v>
      </c>
      <c r="J361" s="251">
        <v>2100000</v>
      </c>
      <c r="K361" s="211">
        <v>89.096308867204073</v>
      </c>
      <c r="L361" s="210"/>
    </row>
    <row r="362" spans="1:12" s="117" customFormat="1" ht="12.75" customHeight="1" x14ac:dyDescent="0.2">
      <c r="A362" s="227">
        <v>3</v>
      </c>
      <c r="B362" s="222" t="s">
        <v>18</v>
      </c>
      <c r="C362" s="260">
        <v>1985430.88</v>
      </c>
      <c r="D362" s="251">
        <v>3000000</v>
      </c>
      <c r="E362" s="211">
        <v>151.10070213071333</v>
      </c>
      <c r="F362" s="251">
        <v>2100000</v>
      </c>
      <c r="G362" s="211">
        <v>70</v>
      </c>
      <c r="H362" s="251">
        <v>2357000</v>
      </c>
      <c r="I362" s="211">
        <v>112.23809523809524</v>
      </c>
      <c r="J362" s="251">
        <v>2100000</v>
      </c>
      <c r="K362" s="211">
        <v>89.096308867204073</v>
      </c>
    </row>
    <row r="363" spans="1:12" s="117" customFormat="1" ht="12.75" customHeight="1" x14ac:dyDescent="0.2">
      <c r="A363" s="227">
        <v>32</v>
      </c>
      <c r="B363" s="214" t="s">
        <v>2</v>
      </c>
      <c r="C363" s="260">
        <v>1985430.88</v>
      </c>
      <c r="D363" s="251">
        <v>3000000</v>
      </c>
      <c r="E363" s="211">
        <v>151.10070213071333</v>
      </c>
      <c r="F363" s="251">
        <v>2100000</v>
      </c>
      <c r="G363" s="211">
        <v>70</v>
      </c>
      <c r="H363" s="251">
        <v>2357000</v>
      </c>
      <c r="I363" s="211">
        <v>112.23809523809524</v>
      </c>
      <c r="J363" s="251">
        <v>2100000</v>
      </c>
      <c r="K363" s="211">
        <v>89.096308867204073</v>
      </c>
    </row>
    <row r="364" spans="1:12" s="228" customFormat="1" ht="12.75" customHeight="1" x14ac:dyDescent="0.2">
      <c r="A364" s="202">
        <v>323</v>
      </c>
      <c r="B364" s="212" t="s">
        <v>5</v>
      </c>
      <c r="C364" s="217">
        <v>1985430.88</v>
      </c>
      <c r="D364" s="215">
        <v>3000000</v>
      </c>
      <c r="E364" s="224">
        <v>151.10070213071333</v>
      </c>
      <c r="F364" s="215">
        <v>2100000</v>
      </c>
      <c r="G364" s="224">
        <v>70</v>
      </c>
      <c r="H364" s="215"/>
      <c r="I364" s="224"/>
      <c r="J364" s="215"/>
      <c r="K364" s="224"/>
    </row>
    <row r="365" spans="1:12" ht="12.75" customHeight="1" x14ac:dyDescent="0.2">
      <c r="A365" s="223"/>
      <c r="B365" s="225"/>
      <c r="C365" s="217"/>
      <c r="D365" s="217"/>
      <c r="E365" s="224"/>
      <c r="F365" s="215"/>
      <c r="G365" s="224"/>
      <c r="H365" s="215"/>
      <c r="I365" s="224"/>
      <c r="J365" s="215"/>
      <c r="K365" s="224"/>
    </row>
    <row r="366" spans="1:12" ht="12.75" customHeight="1" x14ac:dyDescent="0.2">
      <c r="A366" s="169">
        <v>2003</v>
      </c>
      <c r="B366" s="165" t="s">
        <v>82</v>
      </c>
      <c r="C366" s="260">
        <v>822123942.82000005</v>
      </c>
      <c r="D366" s="251">
        <v>949465000</v>
      </c>
      <c r="E366" s="171">
        <v>115.48927729111043</v>
      </c>
      <c r="F366" s="251">
        <v>996750000</v>
      </c>
      <c r="G366" s="171">
        <v>104.98017304481996</v>
      </c>
      <c r="H366" s="251">
        <v>1001850000</v>
      </c>
      <c r="I366" s="171">
        <v>100.51166290443942</v>
      </c>
      <c r="J366" s="251">
        <v>1006850000</v>
      </c>
      <c r="K366" s="171">
        <v>100.49907670809004</v>
      </c>
    </row>
    <row r="367" spans="1:12" s="228" customFormat="1" ht="12.75" customHeight="1" x14ac:dyDescent="0.2">
      <c r="A367" s="169"/>
      <c r="B367" s="165"/>
      <c r="C367" s="260"/>
      <c r="D367" s="251"/>
      <c r="E367" s="171"/>
      <c r="F367" s="251"/>
      <c r="G367" s="171"/>
      <c r="H367" s="251"/>
      <c r="I367" s="171"/>
      <c r="J367" s="251"/>
      <c r="K367" s="171"/>
    </row>
    <row r="368" spans="1:12" s="117" customFormat="1" ht="26.25" customHeight="1" x14ac:dyDescent="0.2">
      <c r="A368" s="221" t="s">
        <v>164</v>
      </c>
      <c r="B368" s="170" t="s">
        <v>82</v>
      </c>
      <c r="C368" s="230">
        <v>822123942.82000005</v>
      </c>
      <c r="D368" s="229">
        <v>949465000</v>
      </c>
      <c r="E368" s="171">
        <v>115.48927729111043</v>
      </c>
      <c r="F368" s="229">
        <v>996750000</v>
      </c>
      <c r="G368" s="171">
        <v>104.98017304481996</v>
      </c>
      <c r="H368" s="229">
        <v>1001850000</v>
      </c>
      <c r="I368" s="171">
        <v>100.51166290443942</v>
      </c>
      <c r="J368" s="229">
        <v>1006850000</v>
      </c>
      <c r="K368" s="171">
        <v>100.49907670809004</v>
      </c>
    </row>
    <row r="369" spans="1:11" s="117" customFormat="1" ht="12.75" customHeight="1" x14ac:dyDescent="0.2">
      <c r="A369" s="227">
        <v>3</v>
      </c>
      <c r="B369" s="222" t="s">
        <v>18</v>
      </c>
      <c r="C369" s="260">
        <v>822123942.82000005</v>
      </c>
      <c r="D369" s="251">
        <v>949235000</v>
      </c>
      <c r="E369" s="211">
        <v>115.46130097415619</v>
      </c>
      <c r="F369" s="251">
        <v>996510000</v>
      </c>
      <c r="G369" s="211">
        <v>104.98032626272735</v>
      </c>
      <c r="H369" s="251">
        <v>1001610000</v>
      </c>
      <c r="I369" s="211">
        <v>100.51178613360629</v>
      </c>
      <c r="J369" s="251">
        <v>1006610000</v>
      </c>
      <c r="K369" s="211">
        <v>100.4991962939667</v>
      </c>
    </row>
    <row r="370" spans="1:11" s="117" customFormat="1" ht="12.75" customHeight="1" x14ac:dyDescent="0.2">
      <c r="A370" s="164">
        <v>31</v>
      </c>
      <c r="B370" s="164" t="s">
        <v>19</v>
      </c>
      <c r="C370" s="184">
        <v>9593723.3399999999</v>
      </c>
      <c r="D370" s="1">
        <v>10450000</v>
      </c>
      <c r="E370" s="73">
        <v>108.92538412515864</v>
      </c>
      <c r="F370" s="1">
        <v>10880000</v>
      </c>
      <c r="G370" s="73">
        <v>104.11483253588516</v>
      </c>
      <c r="H370" s="1">
        <v>10880000</v>
      </c>
      <c r="I370" s="73">
        <v>100</v>
      </c>
      <c r="J370" s="1">
        <v>10880000</v>
      </c>
      <c r="K370" s="73">
        <v>100</v>
      </c>
    </row>
    <row r="371" spans="1:11" s="228" customFormat="1" ht="12.75" customHeight="1" x14ac:dyDescent="0.2">
      <c r="A371" s="283">
        <v>311</v>
      </c>
      <c r="B371" s="283" t="s">
        <v>48</v>
      </c>
      <c r="C371" s="186">
        <v>7667134.5199999996</v>
      </c>
      <c r="D371" s="248">
        <v>8130000</v>
      </c>
      <c r="E371" s="278">
        <v>106.03700742164624</v>
      </c>
      <c r="F371" s="248">
        <v>8280000</v>
      </c>
      <c r="G371" s="278">
        <v>101.8450184501845</v>
      </c>
      <c r="H371" s="248"/>
      <c r="I371" s="278"/>
      <c r="J371" s="248"/>
      <c r="K371" s="278"/>
    </row>
    <row r="372" spans="1:11" s="228" customFormat="1" ht="12.75" customHeight="1" x14ac:dyDescent="0.2">
      <c r="A372" s="284">
        <v>312</v>
      </c>
      <c r="B372" s="284" t="s">
        <v>20</v>
      </c>
      <c r="C372" s="259">
        <v>665426.19999999995</v>
      </c>
      <c r="D372" s="198">
        <v>1000000</v>
      </c>
      <c r="E372" s="278">
        <v>150.27962529879349</v>
      </c>
      <c r="F372" s="198">
        <v>1100000</v>
      </c>
      <c r="G372" s="278">
        <v>110.00000000000001</v>
      </c>
      <c r="H372" s="198"/>
      <c r="I372" s="278"/>
      <c r="J372" s="198"/>
      <c r="K372" s="278"/>
    </row>
    <row r="373" spans="1:11" s="228" customFormat="1" ht="12.75" customHeight="1" x14ac:dyDescent="0.2">
      <c r="A373" s="284">
        <v>313</v>
      </c>
      <c r="B373" s="284" t="s">
        <v>21</v>
      </c>
      <c r="C373" s="259">
        <v>1261162.6200000001</v>
      </c>
      <c r="D373" s="198">
        <v>1320000</v>
      </c>
      <c r="E373" s="278">
        <v>104.66532856801606</v>
      </c>
      <c r="F373" s="198">
        <v>1500000</v>
      </c>
      <c r="G373" s="278">
        <v>113.63636363636364</v>
      </c>
      <c r="H373" s="198"/>
      <c r="I373" s="278"/>
      <c r="J373" s="198"/>
      <c r="K373" s="278"/>
    </row>
    <row r="374" spans="1:11" ht="12.75" customHeight="1" x14ac:dyDescent="0.2">
      <c r="A374" s="172">
        <v>32</v>
      </c>
      <c r="B374" s="168" t="s">
        <v>2</v>
      </c>
      <c r="C374" s="258">
        <v>812327796.47000003</v>
      </c>
      <c r="D374" s="238">
        <v>938635000</v>
      </c>
      <c r="E374" s="73">
        <v>115.54879742868242</v>
      </c>
      <c r="F374" s="238">
        <v>982930000</v>
      </c>
      <c r="G374" s="73">
        <v>104.71908675896383</v>
      </c>
      <c r="H374" s="238">
        <v>981230000</v>
      </c>
      <c r="I374" s="73">
        <v>99.827047704312619</v>
      </c>
      <c r="J374" s="238">
        <v>986230000</v>
      </c>
      <c r="K374" s="73">
        <v>100.50956452615594</v>
      </c>
    </row>
    <row r="375" spans="1:11" s="228" customFormat="1" ht="12.75" customHeight="1" x14ac:dyDescent="0.2">
      <c r="A375" s="284">
        <v>321</v>
      </c>
      <c r="B375" s="285" t="s">
        <v>4</v>
      </c>
      <c r="C375" s="259">
        <v>530448.34</v>
      </c>
      <c r="D375" s="198">
        <v>830000</v>
      </c>
      <c r="E375" s="278">
        <v>156.47141058071745</v>
      </c>
      <c r="F375" s="198">
        <v>930000</v>
      </c>
      <c r="G375" s="278">
        <v>112.04819277108433</v>
      </c>
      <c r="H375" s="198"/>
      <c r="I375" s="278"/>
      <c r="J375" s="198"/>
      <c r="K375" s="278"/>
    </row>
    <row r="376" spans="1:11" s="228" customFormat="1" ht="12.75" customHeight="1" x14ac:dyDescent="0.2">
      <c r="A376" s="286">
        <v>322</v>
      </c>
      <c r="B376" s="287" t="s">
        <v>22</v>
      </c>
      <c r="C376" s="259">
        <v>69582.8</v>
      </c>
      <c r="D376" s="198">
        <v>145000</v>
      </c>
      <c r="E376" s="278">
        <v>208.38483073403196</v>
      </c>
      <c r="F376" s="198">
        <v>120000</v>
      </c>
      <c r="G376" s="278">
        <v>82.758620689655174</v>
      </c>
      <c r="H376" s="198"/>
      <c r="I376" s="278"/>
      <c r="J376" s="198"/>
      <c r="K376" s="278"/>
    </row>
    <row r="377" spans="1:11" s="228" customFormat="1" ht="12.75" customHeight="1" x14ac:dyDescent="0.2">
      <c r="A377" s="286">
        <v>323</v>
      </c>
      <c r="B377" s="287" t="s">
        <v>5</v>
      </c>
      <c r="C377" s="259">
        <v>1960386.2100000002</v>
      </c>
      <c r="D377" s="198">
        <v>4610000</v>
      </c>
      <c r="E377" s="278">
        <v>235.15774475887582</v>
      </c>
      <c r="F377" s="198">
        <v>7860000</v>
      </c>
      <c r="G377" s="278">
        <v>170.4989154013015</v>
      </c>
      <c r="H377" s="198"/>
      <c r="I377" s="278"/>
      <c r="J377" s="198"/>
      <c r="K377" s="278"/>
    </row>
    <row r="378" spans="1:11" s="228" customFormat="1" ht="12.75" customHeight="1" x14ac:dyDescent="0.2">
      <c r="A378" s="286">
        <v>329</v>
      </c>
      <c r="B378" s="283" t="s">
        <v>23</v>
      </c>
      <c r="C378" s="259">
        <v>809767379.12</v>
      </c>
      <c r="D378" s="198">
        <v>933050000</v>
      </c>
      <c r="E378" s="278">
        <v>115.22444890457</v>
      </c>
      <c r="F378" s="198">
        <v>974020000</v>
      </c>
      <c r="G378" s="278">
        <v>104.39097583194898</v>
      </c>
      <c r="H378" s="198"/>
      <c r="I378" s="278"/>
      <c r="J378" s="198"/>
      <c r="K378" s="278"/>
    </row>
    <row r="379" spans="1:11" ht="12.75" customHeight="1" x14ac:dyDescent="0.2">
      <c r="A379" s="166">
        <v>34</v>
      </c>
      <c r="B379" s="168" t="s">
        <v>6</v>
      </c>
      <c r="C379" s="258">
        <v>202423.01</v>
      </c>
      <c r="D379" s="238">
        <v>100000</v>
      </c>
      <c r="E379" s="73">
        <v>49.401498377086675</v>
      </c>
      <c r="F379" s="238">
        <v>50000</v>
      </c>
      <c r="G379" s="73">
        <v>50</v>
      </c>
      <c r="H379" s="238">
        <v>50000</v>
      </c>
      <c r="I379" s="73">
        <v>100</v>
      </c>
      <c r="J379" s="238">
        <v>50000</v>
      </c>
      <c r="K379" s="73">
        <v>100</v>
      </c>
    </row>
    <row r="380" spans="1:11" s="228" customFormat="1" ht="12.75" customHeight="1" x14ac:dyDescent="0.2">
      <c r="A380" s="286">
        <v>343</v>
      </c>
      <c r="B380" s="283" t="s">
        <v>27</v>
      </c>
      <c r="C380" s="259">
        <v>202423.01</v>
      </c>
      <c r="D380" s="198">
        <v>100000</v>
      </c>
      <c r="E380" s="278">
        <v>49.401498377086675</v>
      </c>
      <c r="F380" s="198">
        <v>50000</v>
      </c>
      <c r="G380" s="278">
        <v>50</v>
      </c>
      <c r="H380" s="198"/>
      <c r="I380" s="278"/>
      <c r="J380" s="198"/>
      <c r="K380" s="278"/>
    </row>
    <row r="381" spans="1:11" s="228" customFormat="1" ht="12.75" customHeight="1" x14ac:dyDescent="0.2">
      <c r="A381" s="221">
        <v>36</v>
      </c>
      <c r="B381" s="220" t="s">
        <v>76</v>
      </c>
      <c r="C381" s="260">
        <v>0</v>
      </c>
      <c r="D381" s="251">
        <v>0</v>
      </c>
      <c r="E381" s="211" t="s">
        <v>69</v>
      </c>
      <c r="F381" s="251">
        <v>2600000</v>
      </c>
      <c r="G381" s="211" t="s">
        <v>69</v>
      </c>
      <c r="H381" s="251">
        <v>9400000</v>
      </c>
      <c r="I381" s="149">
        <v>361.53846153846155</v>
      </c>
      <c r="J381" s="251">
        <v>9400000</v>
      </c>
      <c r="K381" s="149">
        <v>100</v>
      </c>
    </row>
    <row r="382" spans="1:11" s="228" customFormat="1" ht="12.75" customHeight="1" x14ac:dyDescent="0.2">
      <c r="A382" s="202">
        <v>363</v>
      </c>
      <c r="B382" s="203" t="s">
        <v>49</v>
      </c>
      <c r="C382" s="217">
        <v>0</v>
      </c>
      <c r="D382" s="215">
        <v>0</v>
      </c>
      <c r="E382" s="224" t="s">
        <v>69</v>
      </c>
      <c r="F382" s="215">
        <v>2600000</v>
      </c>
      <c r="G382" s="224" t="s">
        <v>69</v>
      </c>
      <c r="H382" s="215"/>
      <c r="I382" s="247"/>
      <c r="J382" s="215"/>
      <c r="K382" s="247"/>
    </row>
    <row r="383" spans="1:11" s="228" customFormat="1" ht="12.75" customHeight="1" x14ac:dyDescent="0.2">
      <c r="A383" s="255">
        <v>37</v>
      </c>
      <c r="B383" s="256" t="s">
        <v>63</v>
      </c>
      <c r="C383" s="258">
        <v>0</v>
      </c>
      <c r="D383" s="238">
        <v>50000</v>
      </c>
      <c r="E383" s="149" t="s">
        <v>69</v>
      </c>
      <c r="F383" s="238">
        <v>50000</v>
      </c>
      <c r="G383" s="149">
        <v>100</v>
      </c>
      <c r="H383" s="238">
        <v>50000</v>
      </c>
      <c r="I383" s="149">
        <v>100</v>
      </c>
      <c r="J383" s="238">
        <v>50000</v>
      </c>
      <c r="K383" s="149">
        <v>100</v>
      </c>
    </row>
    <row r="384" spans="1:11" s="228" customFormat="1" ht="12.75" customHeight="1" x14ac:dyDescent="0.2">
      <c r="A384" s="254">
        <v>372</v>
      </c>
      <c r="B384" s="246" t="s">
        <v>64</v>
      </c>
      <c r="C384" s="259">
        <v>0</v>
      </c>
      <c r="D384" s="198">
        <v>50000</v>
      </c>
      <c r="E384" s="247" t="s">
        <v>69</v>
      </c>
      <c r="F384" s="198">
        <v>50000</v>
      </c>
      <c r="G384" s="247">
        <v>100</v>
      </c>
      <c r="H384" s="198"/>
      <c r="I384" s="247"/>
      <c r="J384" s="198"/>
      <c r="K384" s="247"/>
    </row>
    <row r="385" spans="1:11" ht="12.75" customHeight="1" x14ac:dyDescent="0.2">
      <c r="A385" s="173">
        <v>4</v>
      </c>
      <c r="B385" s="174" t="s">
        <v>25</v>
      </c>
      <c r="C385" s="258">
        <v>0</v>
      </c>
      <c r="D385" s="238">
        <v>230000</v>
      </c>
      <c r="E385" s="73" t="s">
        <v>69</v>
      </c>
      <c r="F385" s="238">
        <v>240000</v>
      </c>
      <c r="G385" s="73">
        <v>104.34782608695652</v>
      </c>
      <c r="H385" s="238">
        <v>240000</v>
      </c>
      <c r="I385" s="73">
        <v>100</v>
      </c>
      <c r="J385" s="238">
        <v>240000</v>
      </c>
      <c r="K385" s="73">
        <v>100</v>
      </c>
    </row>
    <row r="386" spans="1:11" ht="12.75" customHeight="1" x14ac:dyDescent="0.2">
      <c r="A386" s="173">
        <v>42</v>
      </c>
      <c r="B386" s="167" t="s">
        <v>8</v>
      </c>
      <c r="C386" s="258">
        <v>0</v>
      </c>
      <c r="D386" s="238">
        <v>230000</v>
      </c>
      <c r="E386" s="73" t="s">
        <v>69</v>
      </c>
      <c r="F386" s="238">
        <v>240000</v>
      </c>
      <c r="G386" s="73">
        <v>104.34782608695652</v>
      </c>
      <c r="H386" s="238">
        <v>240000</v>
      </c>
      <c r="I386" s="73">
        <v>100</v>
      </c>
      <c r="J386" s="238">
        <v>240000</v>
      </c>
      <c r="K386" s="73">
        <v>100</v>
      </c>
    </row>
    <row r="387" spans="1:11" s="228" customFormat="1" ht="12.75" customHeight="1" x14ac:dyDescent="0.2">
      <c r="A387" s="288">
        <v>422</v>
      </c>
      <c r="B387" s="285" t="s">
        <v>9</v>
      </c>
      <c r="C387" s="259">
        <v>0</v>
      </c>
      <c r="D387" s="198">
        <v>230000</v>
      </c>
      <c r="E387" s="278" t="s">
        <v>69</v>
      </c>
      <c r="F387" s="198">
        <v>240000</v>
      </c>
      <c r="G387" s="278">
        <v>104.34782608695652</v>
      </c>
      <c r="H387" s="198"/>
      <c r="I387" s="278"/>
      <c r="J387" s="198"/>
      <c r="K387" s="278"/>
    </row>
    <row r="388" spans="1:11" ht="12.75" customHeight="1" x14ac:dyDescent="0.2">
      <c r="A388" s="134"/>
      <c r="B388" s="131"/>
      <c r="H388" s="265"/>
      <c r="J388" s="265"/>
    </row>
    <row r="389" spans="1:11" ht="12.75" customHeight="1" x14ac:dyDescent="0.2">
      <c r="A389" s="135"/>
      <c r="B389" s="132"/>
      <c r="H389" s="265"/>
      <c r="J389" s="265"/>
    </row>
    <row r="390" spans="1:11" ht="12.75" customHeight="1" x14ac:dyDescent="0.2">
      <c r="H390" s="265"/>
      <c r="J390" s="265"/>
    </row>
    <row r="391" spans="1:11" ht="12.75" customHeight="1" x14ac:dyDescent="0.2">
      <c r="A391" s="110"/>
      <c r="B391" s="130"/>
      <c r="H391" s="265"/>
      <c r="J391" s="265"/>
    </row>
    <row r="392" spans="1:11" ht="12.75" customHeight="1" x14ac:dyDescent="0.2">
      <c r="H392" s="265"/>
      <c r="J392" s="265"/>
    </row>
    <row r="393" spans="1:11" ht="12.75" customHeight="1" x14ac:dyDescent="0.2">
      <c r="A393" s="110"/>
      <c r="B393" s="130"/>
      <c r="H393" s="265"/>
      <c r="J393" s="265"/>
    </row>
    <row r="394" spans="1:11" ht="12.75" customHeight="1" x14ac:dyDescent="0.2">
      <c r="H394" s="265"/>
      <c r="J394" s="265"/>
    </row>
    <row r="395" spans="1:11" ht="12.75" customHeight="1" x14ac:dyDescent="0.2">
      <c r="A395" s="134"/>
      <c r="B395" s="131"/>
      <c r="H395" s="265"/>
    </row>
    <row r="396" spans="1:11" ht="12.75" customHeight="1" x14ac:dyDescent="0.2">
      <c r="A396" s="135"/>
      <c r="B396" s="132"/>
      <c r="H396" s="265"/>
    </row>
    <row r="397" spans="1:11" ht="12.75" customHeight="1" x14ac:dyDescent="0.2">
      <c r="A397" s="136"/>
      <c r="B397" s="132"/>
      <c r="H397" s="265"/>
    </row>
    <row r="398" spans="1:11" ht="12.75" customHeight="1" x14ac:dyDescent="0.2">
      <c r="H398" s="265"/>
    </row>
    <row r="399" spans="1:11" ht="12.75" customHeight="1" x14ac:dyDescent="0.2">
      <c r="A399" s="110"/>
      <c r="B399" s="130"/>
      <c r="H399" s="265"/>
    </row>
    <row r="400" spans="1:11" ht="12.75" customHeight="1" x14ac:dyDescent="0.2">
      <c r="H400" s="265"/>
    </row>
    <row r="401" spans="1:8" ht="12.75" customHeight="1" x14ac:dyDescent="0.2">
      <c r="A401" s="110"/>
      <c r="B401" s="130"/>
      <c r="H401" s="265"/>
    </row>
    <row r="402" spans="1:8" ht="12.75" customHeight="1" x14ac:dyDescent="0.2">
      <c r="H402" s="265"/>
    </row>
    <row r="403" spans="1:8" ht="12.75" customHeight="1" x14ac:dyDescent="0.2">
      <c r="A403" s="134"/>
      <c r="B403" s="131"/>
      <c r="H403" s="265"/>
    </row>
    <row r="404" spans="1:8" ht="12.75" customHeight="1" x14ac:dyDescent="0.2">
      <c r="A404" s="135"/>
      <c r="B404" s="132"/>
      <c r="H404" s="265"/>
    </row>
    <row r="405" spans="1:8" ht="12.75" customHeight="1" x14ac:dyDescent="0.2">
      <c r="A405" s="135"/>
      <c r="B405" s="132"/>
      <c r="H405" s="265"/>
    </row>
    <row r="406" spans="1:8" ht="12.75" customHeight="1" x14ac:dyDescent="0.2">
      <c r="A406" s="135"/>
      <c r="B406" s="132"/>
      <c r="H406" s="265"/>
    </row>
    <row r="407" spans="1:8" ht="12.75" customHeight="1" x14ac:dyDescent="0.2">
      <c r="A407" s="135"/>
      <c r="B407" s="132"/>
      <c r="H407" s="265"/>
    </row>
    <row r="408" spans="1:8" ht="12.75" customHeight="1" x14ac:dyDescent="0.2">
      <c r="A408" s="135"/>
      <c r="B408" s="132"/>
      <c r="H408" s="265"/>
    </row>
    <row r="409" spans="1:8" ht="12.75" customHeight="1" x14ac:dyDescent="0.2">
      <c r="A409" s="135"/>
      <c r="B409" s="132"/>
      <c r="H409" s="265"/>
    </row>
    <row r="410" spans="1:8" ht="12.75" customHeight="1" x14ac:dyDescent="0.2">
      <c r="A410" s="135"/>
      <c r="B410" s="132"/>
      <c r="H410" s="265"/>
    </row>
    <row r="411" spans="1:8" ht="12.75" customHeight="1" x14ac:dyDescent="0.2">
      <c r="H411" s="265"/>
    </row>
    <row r="412" spans="1:8" ht="12.75" customHeight="1" x14ac:dyDescent="0.2">
      <c r="A412" s="110"/>
      <c r="B412" s="130"/>
      <c r="H412" s="265"/>
    </row>
    <row r="413" spans="1:8" ht="12.75" customHeight="1" x14ac:dyDescent="0.2">
      <c r="H413" s="265"/>
    </row>
    <row r="414" spans="1:8" ht="12.75" customHeight="1" x14ac:dyDescent="0.2">
      <c r="A414" s="110"/>
      <c r="B414" s="130"/>
      <c r="H414" s="265"/>
    </row>
    <row r="415" spans="1:8" ht="12.75" customHeight="1" x14ac:dyDescent="0.2">
      <c r="H415" s="265"/>
    </row>
    <row r="416" spans="1:8" ht="12.75" customHeight="1" x14ac:dyDescent="0.2">
      <c r="A416" s="134"/>
      <c r="B416" s="131"/>
      <c r="H416" s="265"/>
    </row>
    <row r="417" spans="1:8" ht="12.75" customHeight="1" x14ac:dyDescent="0.2">
      <c r="A417" s="135"/>
      <c r="B417" s="132"/>
      <c r="H417" s="265"/>
    </row>
    <row r="418" spans="1:8" ht="12.75" customHeight="1" x14ac:dyDescent="0.2">
      <c r="A418" s="135"/>
      <c r="B418" s="132"/>
      <c r="H418" s="265"/>
    </row>
    <row r="419" spans="1:8" ht="12.75" customHeight="1" x14ac:dyDescent="0.2">
      <c r="H419" s="265"/>
    </row>
    <row r="420" spans="1:8" ht="12.75" customHeight="1" x14ac:dyDescent="0.2">
      <c r="A420" s="110"/>
      <c r="B420" s="130"/>
      <c r="H420" s="265"/>
    </row>
    <row r="421" spans="1:8" ht="12.75" customHeight="1" x14ac:dyDescent="0.2">
      <c r="H421" s="265"/>
    </row>
    <row r="422" spans="1:8" ht="12.75" customHeight="1" x14ac:dyDescent="0.2">
      <c r="A422" s="110"/>
      <c r="B422" s="130"/>
      <c r="H422" s="265"/>
    </row>
    <row r="423" spans="1:8" ht="12.75" customHeight="1" x14ac:dyDescent="0.2">
      <c r="H423" s="265"/>
    </row>
    <row r="424" spans="1:8" ht="12.75" customHeight="1" x14ac:dyDescent="0.2">
      <c r="A424" s="134"/>
      <c r="B424" s="131"/>
      <c r="H424" s="265"/>
    </row>
    <row r="425" spans="1:8" ht="12.75" customHeight="1" x14ac:dyDescent="0.2">
      <c r="A425" s="135"/>
      <c r="B425" s="132"/>
      <c r="H425" s="265"/>
    </row>
    <row r="426" spans="1:8" ht="12.75" customHeight="1" x14ac:dyDescent="0.2">
      <c r="A426" s="135"/>
      <c r="B426" s="132"/>
      <c r="H426" s="265"/>
    </row>
    <row r="427" spans="1:8" ht="12.75" customHeight="1" x14ac:dyDescent="0.2">
      <c r="H427" s="265"/>
    </row>
    <row r="428" spans="1:8" ht="12.75" customHeight="1" x14ac:dyDescent="0.2">
      <c r="A428" s="110"/>
      <c r="B428" s="130"/>
      <c r="H428" s="265"/>
    </row>
    <row r="429" spans="1:8" ht="12.75" customHeight="1" x14ac:dyDescent="0.2">
      <c r="H429" s="265"/>
    </row>
    <row r="430" spans="1:8" ht="12.75" customHeight="1" x14ac:dyDescent="0.2">
      <c r="A430" s="110"/>
      <c r="B430" s="130"/>
      <c r="H430" s="265"/>
    </row>
    <row r="431" spans="1:8" ht="12.75" customHeight="1" x14ac:dyDescent="0.2">
      <c r="H431" s="265"/>
    </row>
    <row r="432" spans="1:8" ht="12.75" customHeight="1" x14ac:dyDescent="0.2">
      <c r="A432" s="134"/>
      <c r="B432" s="131"/>
      <c r="H432" s="265"/>
    </row>
    <row r="433" spans="1:8" ht="12.75" customHeight="1" x14ac:dyDescent="0.2">
      <c r="A433" s="135"/>
      <c r="B433" s="132"/>
      <c r="H433" s="265"/>
    </row>
    <row r="434" spans="1:8" ht="12.75" customHeight="1" x14ac:dyDescent="0.2">
      <c r="H434" s="265"/>
    </row>
    <row r="435" spans="1:8" ht="12.75" customHeight="1" x14ac:dyDescent="0.2">
      <c r="A435" s="110"/>
      <c r="B435" s="130"/>
      <c r="H435" s="265"/>
    </row>
    <row r="436" spans="1:8" ht="12.75" customHeight="1" x14ac:dyDescent="0.2">
      <c r="H436" s="265"/>
    </row>
    <row r="437" spans="1:8" ht="12.75" customHeight="1" x14ac:dyDescent="0.2">
      <c r="A437" s="110"/>
      <c r="B437" s="130"/>
      <c r="H437" s="265"/>
    </row>
    <row r="438" spans="1:8" ht="12.75" customHeight="1" x14ac:dyDescent="0.2">
      <c r="H438" s="265"/>
    </row>
    <row r="439" spans="1:8" ht="12.75" customHeight="1" x14ac:dyDescent="0.2">
      <c r="A439" s="134"/>
      <c r="B439" s="131"/>
      <c r="H439" s="265"/>
    </row>
    <row r="440" spans="1:8" ht="12.75" customHeight="1" x14ac:dyDescent="0.2">
      <c r="A440" s="135"/>
      <c r="B440" s="132"/>
      <c r="H440" s="265"/>
    </row>
    <row r="441" spans="1:8" ht="12.75" customHeight="1" x14ac:dyDescent="0.2">
      <c r="A441" s="135"/>
      <c r="B441" s="132"/>
      <c r="H441" s="265"/>
    </row>
    <row r="442" spans="1:8" ht="12.75" customHeight="1" x14ac:dyDescent="0.2">
      <c r="H442" s="265"/>
    </row>
    <row r="443" spans="1:8" ht="12.75" customHeight="1" x14ac:dyDescent="0.2">
      <c r="A443" s="110"/>
      <c r="B443" s="130"/>
      <c r="H443" s="265"/>
    </row>
    <row r="444" spans="1:8" ht="12.75" customHeight="1" x14ac:dyDescent="0.2">
      <c r="H444" s="265"/>
    </row>
    <row r="445" spans="1:8" ht="12.75" customHeight="1" x14ac:dyDescent="0.2">
      <c r="A445" s="110"/>
      <c r="B445" s="130"/>
      <c r="H445" s="265"/>
    </row>
    <row r="446" spans="1:8" ht="12.75" customHeight="1" x14ac:dyDescent="0.2">
      <c r="H446" s="265"/>
    </row>
    <row r="447" spans="1:8" ht="12.75" customHeight="1" x14ac:dyDescent="0.2">
      <c r="A447" s="134"/>
      <c r="B447" s="131"/>
      <c r="H447" s="265"/>
    </row>
    <row r="448" spans="1:8" ht="12.75" customHeight="1" x14ac:dyDescent="0.2">
      <c r="A448" s="135"/>
      <c r="B448" s="132"/>
      <c r="H448" s="265"/>
    </row>
    <row r="449" spans="1:8" ht="12.75" customHeight="1" x14ac:dyDescent="0.2">
      <c r="H449" s="265"/>
    </row>
    <row r="450" spans="1:8" ht="12.75" customHeight="1" x14ac:dyDescent="0.2">
      <c r="A450" s="110"/>
      <c r="B450" s="130"/>
      <c r="H450" s="265"/>
    </row>
    <row r="451" spans="1:8" ht="12.75" customHeight="1" x14ac:dyDescent="0.2">
      <c r="H451" s="265"/>
    </row>
    <row r="452" spans="1:8" ht="12.75" customHeight="1" x14ac:dyDescent="0.2">
      <c r="A452" s="110"/>
      <c r="B452" s="130"/>
    </row>
    <row r="453" spans="1:8" ht="12.75" customHeight="1" x14ac:dyDescent="0.2"/>
    <row r="454" spans="1:8" ht="12.75" customHeight="1" x14ac:dyDescent="0.2">
      <c r="A454" s="134"/>
      <c r="B454" s="131"/>
    </row>
    <row r="455" spans="1:8" ht="12.75" customHeight="1" x14ac:dyDescent="0.2">
      <c r="A455" s="135"/>
      <c r="B455" s="132"/>
    </row>
    <row r="456" spans="1:8" ht="12.75" customHeight="1" x14ac:dyDescent="0.2">
      <c r="A456" s="135"/>
      <c r="B456" s="132"/>
    </row>
    <row r="457" spans="1:8" ht="12.75" customHeight="1" x14ac:dyDescent="0.2"/>
    <row r="458" spans="1:8" ht="12.75" customHeight="1" x14ac:dyDescent="0.2">
      <c r="A458" s="110"/>
      <c r="B458" s="130"/>
    </row>
    <row r="459" spans="1:8" ht="12.75" customHeight="1" x14ac:dyDescent="0.2"/>
    <row r="460" spans="1:8" ht="12.75" customHeight="1" x14ac:dyDescent="0.2">
      <c r="A460" s="110"/>
      <c r="B460" s="130"/>
    </row>
    <row r="461" spans="1:8" ht="12.75" customHeight="1" x14ac:dyDescent="0.2"/>
    <row r="462" spans="1:8" ht="12.75" customHeight="1" x14ac:dyDescent="0.2">
      <c r="A462" s="134"/>
      <c r="B462" s="131"/>
    </row>
    <row r="463" spans="1:8" ht="12.75" customHeight="1" x14ac:dyDescent="0.2">
      <c r="A463" s="135"/>
      <c r="B463" s="132"/>
    </row>
    <row r="464" spans="1:8" ht="12.75" customHeight="1" x14ac:dyDescent="0.2"/>
    <row r="465" spans="1:2" ht="12.75" customHeight="1" x14ac:dyDescent="0.2">
      <c r="A465" s="110"/>
      <c r="B465" s="130"/>
    </row>
    <row r="466" spans="1:2" ht="12.75" customHeight="1" x14ac:dyDescent="0.2"/>
    <row r="467" spans="1:2" ht="12.75" customHeight="1" x14ac:dyDescent="0.2">
      <c r="A467" s="110"/>
      <c r="B467" s="130"/>
    </row>
    <row r="468" spans="1:2" ht="12.75" customHeight="1" x14ac:dyDescent="0.2"/>
    <row r="469" spans="1:2" ht="12.75" customHeight="1" x14ac:dyDescent="0.2">
      <c r="A469" s="134"/>
      <c r="B469" s="131"/>
    </row>
    <row r="470" spans="1:2" ht="12.75" customHeight="1" x14ac:dyDescent="0.2">
      <c r="A470" s="135"/>
      <c r="B470" s="132"/>
    </row>
    <row r="471" spans="1:2" ht="12.75" customHeight="1" x14ac:dyDescent="0.2"/>
    <row r="472" spans="1:2" ht="12.75" customHeight="1" x14ac:dyDescent="0.2">
      <c r="A472" s="110"/>
      <c r="B472" s="130"/>
    </row>
    <row r="473" spans="1:2" ht="12.75" customHeight="1" x14ac:dyDescent="0.2"/>
    <row r="474" spans="1:2" ht="12.75" customHeight="1" x14ac:dyDescent="0.2">
      <c r="A474" s="110"/>
      <c r="B474" s="130"/>
    </row>
    <row r="475" spans="1:2" ht="12.75" customHeight="1" x14ac:dyDescent="0.2"/>
    <row r="476" spans="1:2" ht="12.75" customHeight="1" x14ac:dyDescent="0.2">
      <c r="A476" s="134"/>
      <c r="B476" s="131"/>
    </row>
    <row r="477" spans="1:2" ht="12.75" customHeight="1" x14ac:dyDescent="0.2">
      <c r="A477" s="135"/>
      <c r="B477" s="132"/>
    </row>
    <row r="478" spans="1:2" ht="12.75" customHeight="1" x14ac:dyDescent="0.2"/>
    <row r="479" spans="1:2" ht="12.75" customHeight="1" x14ac:dyDescent="0.2">
      <c r="A479" s="110"/>
      <c r="B479" s="130"/>
    </row>
    <row r="480" spans="1:2" ht="12.75" customHeight="1" x14ac:dyDescent="0.2"/>
    <row r="481" spans="1:2" ht="12.75" customHeight="1" x14ac:dyDescent="0.2">
      <c r="A481" s="110"/>
      <c r="B481" s="130"/>
    </row>
    <row r="482" spans="1:2" ht="12.75" customHeight="1" x14ac:dyDescent="0.2"/>
    <row r="483" spans="1:2" ht="12.75" customHeight="1" x14ac:dyDescent="0.2">
      <c r="A483" s="134"/>
      <c r="B483" s="131"/>
    </row>
    <row r="484" spans="1:2" ht="12.75" customHeight="1" x14ac:dyDescent="0.2">
      <c r="A484" s="135"/>
      <c r="B484" s="132"/>
    </row>
    <row r="485" spans="1:2" ht="12.75" customHeight="1" x14ac:dyDescent="0.2"/>
    <row r="486" spans="1:2" ht="12.75" customHeight="1" x14ac:dyDescent="0.2">
      <c r="A486" s="110"/>
      <c r="B486" s="130"/>
    </row>
    <row r="487" spans="1:2" ht="12.75" customHeight="1" x14ac:dyDescent="0.2"/>
    <row r="488" spans="1:2" ht="12.75" customHeight="1" x14ac:dyDescent="0.2">
      <c r="A488" s="110"/>
      <c r="B488" s="130"/>
    </row>
    <row r="489" spans="1:2" ht="12.75" customHeight="1" x14ac:dyDescent="0.2"/>
    <row r="490" spans="1:2" ht="12.75" customHeight="1" x14ac:dyDescent="0.2">
      <c r="A490" s="134"/>
      <c r="B490" s="131"/>
    </row>
    <row r="491" spans="1:2" ht="12.75" customHeight="1" x14ac:dyDescent="0.2">
      <c r="A491" s="135"/>
      <c r="B491" s="132"/>
    </row>
    <row r="492" spans="1:2" ht="12.75" customHeight="1" x14ac:dyDescent="0.2"/>
    <row r="493" spans="1:2" ht="12.75" customHeight="1" x14ac:dyDescent="0.2">
      <c r="A493" s="110"/>
      <c r="B493" s="130"/>
    </row>
    <row r="494" spans="1:2" ht="12.75" customHeight="1" x14ac:dyDescent="0.2"/>
    <row r="495" spans="1:2" ht="12.75" customHeight="1" x14ac:dyDescent="0.2">
      <c r="A495" s="110"/>
      <c r="B495" s="130"/>
    </row>
    <row r="496" spans="1:2" ht="12.75" customHeight="1" x14ac:dyDescent="0.2"/>
    <row r="497" spans="1:2" ht="12.75" customHeight="1" x14ac:dyDescent="0.2">
      <c r="A497" s="134"/>
      <c r="B497" s="131"/>
    </row>
    <row r="498" spans="1:2" ht="12.75" customHeight="1" x14ac:dyDescent="0.2">
      <c r="A498" s="135"/>
      <c r="B498" s="132"/>
    </row>
    <row r="499" spans="1:2" ht="12.75" customHeight="1" x14ac:dyDescent="0.2"/>
    <row r="500" spans="1:2" ht="12.75" customHeight="1" x14ac:dyDescent="0.2">
      <c r="A500" s="110"/>
      <c r="B500" s="130"/>
    </row>
    <row r="501" spans="1:2" ht="12.75" customHeight="1" x14ac:dyDescent="0.2"/>
    <row r="502" spans="1:2" ht="12.75" customHeight="1" x14ac:dyDescent="0.2">
      <c r="A502" s="110"/>
      <c r="B502" s="130"/>
    </row>
    <row r="503" spans="1:2" ht="12.75" customHeight="1" x14ac:dyDescent="0.2"/>
    <row r="504" spans="1:2" ht="12.75" customHeight="1" x14ac:dyDescent="0.2">
      <c r="A504" s="134"/>
      <c r="B504" s="131"/>
    </row>
    <row r="505" spans="1:2" ht="12.75" customHeight="1" x14ac:dyDescent="0.2">
      <c r="A505" s="135"/>
      <c r="B505" s="132"/>
    </row>
    <row r="506" spans="1:2" ht="12.75" customHeight="1" x14ac:dyDescent="0.2"/>
    <row r="507" spans="1:2" ht="12.75" customHeight="1" x14ac:dyDescent="0.2">
      <c r="A507" s="110"/>
      <c r="B507" s="130"/>
    </row>
    <row r="508" spans="1:2" ht="12.75" customHeight="1" x14ac:dyDescent="0.2"/>
    <row r="509" spans="1:2" ht="12.75" customHeight="1" x14ac:dyDescent="0.2">
      <c r="A509" s="110"/>
      <c r="B509" s="130"/>
    </row>
    <row r="510" spans="1:2" ht="12.75" customHeight="1" x14ac:dyDescent="0.2"/>
    <row r="511" spans="1:2" ht="12.75" customHeight="1" x14ac:dyDescent="0.2">
      <c r="A511" s="134"/>
      <c r="B511" s="131"/>
    </row>
    <row r="512" spans="1:2" ht="12.75" customHeight="1" x14ac:dyDescent="0.2">
      <c r="A512" s="135"/>
      <c r="B512" s="132"/>
    </row>
    <row r="513" spans="1:2" ht="12.75" customHeight="1" x14ac:dyDescent="0.2">
      <c r="A513" s="135"/>
      <c r="B513" s="132"/>
    </row>
    <row r="514" spans="1:2" ht="12.75" customHeight="1" x14ac:dyDescent="0.2">
      <c r="A514" s="110"/>
      <c r="B514" s="130"/>
    </row>
    <row r="515" spans="1:2" ht="12.75" customHeight="1" x14ac:dyDescent="0.2"/>
    <row r="516" spans="1:2" ht="12.75" customHeight="1" x14ac:dyDescent="0.2">
      <c r="A516" s="110"/>
      <c r="B516" s="130"/>
    </row>
    <row r="517" spans="1:2" ht="12.75" customHeight="1" x14ac:dyDescent="0.2"/>
    <row r="518" spans="1:2" ht="12.75" customHeight="1" x14ac:dyDescent="0.2">
      <c r="A518" s="134"/>
      <c r="B518" s="131"/>
    </row>
    <row r="519" spans="1:2" ht="12.75" customHeight="1" x14ac:dyDescent="0.2">
      <c r="A519" s="135"/>
      <c r="B519" s="132"/>
    </row>
    <row r="520" spans="1:2" ht="12.75" customHeight="1" x14ac:dyDescent="0.2">
      <c r="A520" s="135"/>
      <c r="B520" s="132"/>
    </row>
    <row r="521" spans="1:2" ht="12.75" customHeight="1" x14ac:dyDescent="0.2"/>
    <row r="522" spans="1:2" ht="12.75" customHeight="1" x14ac:dyDescent="0.2">
      <c r="A522" s="110"/>
      <c r="B522" s="130"/>
    </row>
    <row r="523" spans="1:2" ht="12.75" customHeight="1" x14ac:dyDescent="0.2"/>
    <row r="524" spans="1:2" ht="12.75" customHeight="1" x14ac:dyDescent="0.2">
      <c r="A524" s="110"/>
      <c r="B524" s="130"/>
    </row>
    <row r="525" spans="1:2" ht="12.75" customHeight="1" x14ac:dyDescent="0.2"/>
    <row r="526" spans="1:2" ht="12.75" customHeight="1" x14ac:dyDescent="0.2">
      <c r="A526" s="134"/>
      <c r="B526" s="131"/>
    </row>
    <row r="527" spans="1:2" ht="12.75" customHeight="1" x14ac:dyDescent="0.2">
      <c r="A527" s="135"/>
      <c r="B527" s="132"/>
    </row>
    <row r="528" spans="1:2" ht="12.75" customHeight="1" x14ac:dyDescent="0.2"/>
    <row r="529" spans="1:2" ht="12.75" customHeight="1" x14ac:dyDescent="0.2">
      <c r="A529" s="110"/>
      <c r="B529" s="130"/>
    </row>
    <row r="530" spans="1:2" ht="12.75" customHeight="1" x14ac:dyDescent="0.2"/>
    <row r="531" spans="1:2" ht="12.75" customHeight="1" x14ac:dyDescent="0.2">
      <c r="A531" s="110"/>
      <c r="B531" s="130"/>
    </row>
    <row r="532" spans="1:2" ht="12.75" customHeight="1" x14ac:dyDescent="0.2"/>
    <row r="533" spans="1:2" ht="12.75" customHeight="1" x14ac:dyDescent="0.2">
      <c r="A533" s="134"/>
      <c r="B533" s="131"/>
    </row>
    <row r="534" spans="1:2" ht="12.75" customHeight="1" x14ac:dyDescent="0.2">
      <c r="A534" s="135"/>
      <c r="B534" s="132"/>
    </row>
    <row r="535" spans="1:2" ht="12.75" customHeight="1" x14ac:dyDescent="0.2"/>
    <row r="536" spans="1:2" ht="12.75" customHeight="1" x14ac:dyDescent="0.2">
      <c r="A536" s="110"/>
      <c r="B536" s="130"/>
    </row>
    <row r="537" spans="1:2" ht="12.75" customHeight="1" x14ac:dyDescent="0.2"/>
    <row r="538" spans="1:2" ht="12.75" customHeight="1" x14ac:dyDescent="0.2">
      <c r="A538" s="110"/>
      <c r="B538" s="130"/>
    </row>
    <row r="539" spans="1:2" ht="12.75" customHeight="1" x14ac:dyDescent="0.2"/>
    <row r="540" spans="1:2" ht="12.75" customHeight="1" x14ac:dyDescent="0.2">
      <c r="A540" s="134"/>
      <c r="B540" s="131"/>
    </row>
    <row r="541" spans="1:2" ht="12.75" customHeight="1" x14ac:dyDescent="0.2">
      <c r="A541" s="135"/>
      <c r="B541" s="132"/>
    </row>
    <row r="542" spans="1:2" ht="12.75" customHeight="1" x14ac:dyDescent="0.2"/>
    <row r="543" spans="1:2" ht="12.75" customHeight="1" x14ac:dyDescent="0.2">
      <c r="A543" s="110"/>
      <c r="B543" s="130"/>
    </row>
    <row r="544" spans="1:2" ht="12.75" customHeight="1" x14ac:dyDescent="0.2"/>
    <row r="545" spans="1:2" ht="12.75" customHeight="1" x14ac:dyDescent="0.2">
      <c r="A545" s="110"/>
      <c r="B545" s="130"/>
    </row>
    <row r="546" spans="1:2" ht="12.75" customHeight="1" x14ac:dyDescent="0.2"/>
    <row r="547" spans="1:2" ht="12.75" customHeight="1" x14ac:dyDescent="0.2">
      <c r="A547" s="134"/>
      <c r="B547" s="131"/>
    </row>
    <row r="548" spans="1:2" ht="12.75" customHeight="1" x14ac:dyDescent="0.2">
      <c r="A548" s="135"/>
      <c r="B548" s="132"/>
    </row>
    <row r="549" spans="1:2" ht="12.75" customHeight="1" x14ac:dyDescent="0.2"/>
    <row r="550" spans="1:2" ht="12.75" customHeight="1" x14ac:dyDescent="0.2">
      <c r="A550" s="110"/>
      <c r="B550" s="130"/>
    </row>
    <row r="551" spans="1:2" ht="12.75" customHeight="1" x14ac:dyDescent="0.2"/>
    <row r="552" spans="1:2" ht="12.75" customHeight="1" x14ac:dyDescent="0.2">
      <c r="A552" s="110"/>
      <c r="B552" s="130"/>
    </row>
    <row r="553" spans="1:2" ht="12.75" customHeight="1" x14ac:dyDescent="0.2"/>
    <row r="554" spans="1:2" ht="12.75" customHeight="1" x14ac:dyDescent="0.2">
      <c r="A554" s="134"/>
      <c r="B554" s="131"/>
    </row>
    <row r="555" spans="1:2" ht="12.75" customHeight="1" x14ac:dyDescent="0.2">
      <c r="A555" s="135"/>
      <c r="B555" s="132"/>
    </row>
    <row r="556" spans="1:2" ht="12.75" customHeight="1" x14ac:dyDescent="0.2"/>
    <row r="557" spans="1:2" ht="12.75" customHeight="1" x14ac:dyDescent="0.2">
      <c r="A557" s="110"/>
      <c r="B557" s="130"/>
    </row>
    <row r="558" spans="1:2" ht="12.75" customHeight="1" x14ac:dyDescent="0.2"/>
    <row r="559" spans="1:2" ht="12.75" customHeight="1" x14ac:dyDescent="0.2">
      <c r="A559" s="110"/>
      <c r="B559" s="130"/>
    </row>
    <row r="560" spans="1:2" ht="12.75" customHeight="1" x14ac:dyDescent="0.2"/>
    <row r="561" spans="1:2" ht="12.75" customHeight="1" x14ac:dyDescent="0.2">
      <c r="A561" s="134"/>
      <c r="B561" s="131"/>
    </row>
    <row r="562" spans="1:2" ht="12.75" customHeight="1" x14ac:dyDescent="0.2">
      <c r="A562" s="135"/>
      <c r="B562" s="132"/>
    </row>
    <row r="563" spans="1:2" ht="12.75" customHeight="1" x14ac:dyDescent="0.2"/>
    <row r="564" spans="1:2" ht="12.75" customHeight="1" x14ac:dyDescent="0.2">
      <c r="A564" s="110"/>
      <c r="B564" s="130"/>
    </row>
    <row r="565" spans="1:2" ht="12.75" customHeight="1" x14ac:dyDescent="0.2"/>
    <row r="566" spans="1:2" ht="12.75" customHeight="1" x14ac:dyDescent="0.2">
      <c r="A566" s="110"/>
      <c r="B566" s="130"/>
    </row>
    <row r="567" spans="1:2" ht="12.75" customHeight="1" x14ac:dyDescent="0.2"/>
    <row r="568" spans="1:2" ht="12.75" customHeight="1" x14ac:dyDescent="0.2">
      <c r="A568" s="134"/>
      <c r="B568" s="131"/>
    </row>
    <row r="569" spans="1:2" ht="12.75" customHeight="1" x14ac:dyDescent="0.2">
      <c r="A569" s="135"/>
      <c r="B569" s="132"/>
    </row>
    <row r="570" spans="1:2" ht="12.75" customHeight="1" x14ac:dyDescent="0.2"/>
    <row r="571" spans="1:2" ht="12.75" customHeight="1" x14ac:dyDescent="0.2">
      <c r="A571" s="110"/>
      <c r="B571" s="130"/>
    </row>
    <row r="572" spans="1:2" ht="12.75" customHeight="1" x14ac:dyDescent="0.2"/>
    <row r="573" spans="1:2" ht="12.75" customHeight="1" x14ac:dyDescent="0.2">
      <c r="A573" s="110"/>
      <c r="B573" s="130"/>
    </row>
    <row r="574" spans="1:2" ht="12.75" customHeight="1" x14ac:dyDescent="0.2"/>
    <row r="575" spans="1:2" ht="12.75" customHeight="1" x14ac:dyDescent="0.2">
      <c r="A575" s="134"/>
      <c r="B575" s="131"/>
    </row>
    <row r="576" spans="1:2" ht="12.75" customHeight="1" x14ac:dyDescent="0.2">
      <c r="A576" s="135"/>
      <c r="B576" s="132"/>
    </row>
    <row r="577" spans="1:2" ht="12.75" customHeight="1" x14ac:dyDescent="0.2"/>
    <row r="578" spans="1:2" ht="12.75" customHeight="1" x14ac:dyDescent="0.2">
      <c r="A578" s="110"/>
      <c r="B578" s="130"/>
    </row>
    <row r="579" spans="1:2" ht="12.75" customHeight="1" x14ac:dyDescent="0.2"/>
    <row r="580" spans="1:2" ht="12.75" customHeight="1" x14ac:dyDescent="0.2">
      <c r="A580" s="110"/>
      <c r="B580" s="130"/>
    </row>
    <row r="581" spans="1:2" ht="12.75" customHeight="1" x14ac:dyDescent="0.2">
      <c r="A581" s="110"/>
      <c r="B581" s="130"/>
    </row>
    <row r="582" spans="1:2" ht="12.75" customHeight="1" x14ac:dyDescent="0.2">
      <c r="A582" s="137"/>
      <c r="B582" s="133"/>
    </row>
    <row r="583" spans="1:2" ht="12.75" customHeight="1" x14ac:dyDescent="0.2">
      <c r="A583" s="135"/>
      <c r="B583" s="132"/>
    </row>
    <row r="584" spans="1:2" ht="12.75" customHeight="1" x14ac:dyDescent="0.2"/>
    <row r="585" spans="1:2" ht="12.75" customHeight="1" x14ac:dyDescent="0.2">
      <c r="A585" s="110"/>
      <c r="B585" s="138"/>
    </row>
    <row r="586" spans="1:2" ht="12.75" customHeight="1" x14ac:dyDescent="0.2"/>
    <row r="587" spans="1:2" ht="12.75" customHeight="1" x14ac:dyDescent="0.2">
      <c r="A587" s="110"/>
      <c r="B587" s="138"/>
    </row>
    <row r="588" spans="1:2" ht="12.75" customHeight="1" x14ac:dyDescent="0.2"/>
    <row r="589" spans="1:2" ht="12.75" customHeight="1" x14ac:dyDescent="0.2">
      <c r="A589" s="134"/>
      <c r="B589" s="131"/>
    </row>
    <row r="590" spans="1:2" ht="12.75" customHeight="1" x14ac:dyDescent="0.2">
      <c r="A590" s="135"/>
      <c r="B590" s="132"/>
    </row>
    <row r="591" spans="1:2" ht="12.75" customHeight="1" x14ac:dyDescent="0.2"/>
    <row r="592" spans="1:2" ht="12.75" customHeight="1" x14ac:dyDescent="0.2">
      <c r="A592" s="110"/>
      <c r="B592" s="130"/>
    </row>
    <row r="593" spans="1:2" ht="12.75" customHeight="1" x14ac:dyDescent="0.2"/>
    <row r="594" spans="1:2" ht="12.75" customHeight="1" x14ac:dyDescent="0.2">
      <c r="A594" s="110"/>
      <c r="B594" s="130"/>
    </row>
    <row r="595" spans="1:2" ht="12.75" customHeight="1" x14ac:dyDescent="0.2"/>
    <row r="596" spans="1:2" ht="12.75" customHeight="1" x14ac:dyDescent="0.2">
      <c r="A596" s="134"/>
      <c r="B596" s="131"/>
    </row>
    <row r="597" spans="1:2" ht="12.75" customHeight="1" x14ac:dyDescent="0.2">
      <c r="A597" s="135"/>
      <c r="B597" s="132"/>
    </row>
    <row r="598" spans="1:2" ht="12.75" customHeight="1" x14ac:dyDescent="0.2"/>
    <row r="599" spans="1:2" ht="12.75" customHeight="1" x14ac:dyDescent="0.2">
      <c r="A599" s="110"/>
      <c r="B599" s="130"/>
    </row>
    <row r="600" spans="1:2" ht="12.75" customHeight="1" x14ac:dyDescent="0.2"/>
    <row r="601" spans="1:2" ht="12.75" customHeight="1" x14ac:dyDescent="0.2">
      <c r="A601" s="110"/>
      <c r="B601" s="130"/>
    </row>
    <row r="602" spans="1:2" ht="12.75" customHeight="1" x14ac:dyDescent="0.2"/>
    <row r="603" spans="1:2" ht="12.75" customHeight="1" x14ac:dyDescent="0.2">
      <c r="A603" s="134"/>
      <c r="B603" s="131"/>
    </row>
    <row r="604" spans="1:2" ht="12.75" customHeight="1" x14ac:dyDescent="0.2">
      <c r="A604" s="135"/>
      <c r="B604" s="132"/>
    </row>
    <row r="605" spans="1:2" ht="12.75" customHeight="1" x14ac:dyDescent="0.2"/>
    <row r="606" spans="1:2" ht="12.75" customHeight="1" x14ac:dyDescent="0.2">
      <c r="A606" s="110"/>
      <c r="B606" s="130"/>
    </row>
    <row r="607" spans="1:2" ht="12.75" customHeight="1" x14ac:dyDescent="0.2"/>
    <row r="608" spans="1:2" ht="12.75" customHeight="1" x14ac:dyDescent="0.2">
      <c r="A608" s="110"/>
      <c r="B608" s="130"/>
    </row>
    <row r="609" spans="1:2" ht="12.75" customHeight="1" x14ac:dyDescent="0.2"/>
    <row r="610" spans="1:2" ht="12.75" customHeight="1" x14ac:dyDescent="0.2">
      <c r="A610" s="134"/>
      <c r="B610" s="131"/>
    </row>
    <row r="611" spans="1:2" ht="12.75" customHeight="1" x14ac:dyDescent="0.2">
      <c r="A611" s="135"/>
      <c r="B611" s="132"/>
    </row>
    <row r="612" spans="1:2" ht="12.75" customHeight="1" x14ac:dyDescent="0.2"/>
    <row r="613" spans="1:2" ht="12.75" customHeight="1" x14ac:dyDescent="0.2">
      <c r="A613" s="110"/>
      <c r="B613" s="130"/>
    </row>
    <row r="614" spans="1:2" ht="12.75" customHeight="1" x14ac:dyDescent="0.2"/>
    <row r="615" spans="1:2" ht="12.75" customHeight="1" x14ac:dyDescent="0.2">
      <c r="A615" s="110"/>
      <c r="B615" s="130"/>
    </row>
    <row r="616" spans="1:2" ht="12.75" customHeight="1" x14ac:dyDescent="0.2"/>
    <row r="617" spans="1:2" ht="12.75" customHeight="1" x14ac:dyDescent="0.2">
      <c r="A617" s="110"/>
      <c r="B617" s="130"/>
    </row>
    <row r="618" spans="1:2" ht="12.75" customHeight="1" x14ac:dyDescent="0.2"/>
    <row r="619" spans="1:2" ht="12.75" customHeight="1" x14ac:dyDescent="0.2">
      <c r="A619" s="110"/>
      <c r="B619" s="130"/>
    </row>
    <row r="620" spans="1:2" ht="12.75" customHeight="1" x14ac:dyDescent="0.2"/>
    <row r="621" spans="1:2" ht="12.75" customHeight="1" x14ac:dyDescent="0.2"/>
    <row r="622" spans="1:2" ht="12.75" customHeight="1" x14ac:dyDescent="0.2">
      <c r="A622" s="139"/>
      <c r="B622" s="130"/>
    </row>
    <row r="623" spans="1:2" ht="12.75" customHeight="1" x14ac:dyDescent="0.2"/>
    <row r="624" spans="1:2" ht="12.75" customHeight="1" x14ac:dyDescent="0.2">
      <c r="A624" s="139"/>
      <c r="B624" s="130"/>
    </row>
    <row r="625" spans="1:2" ht="12.75" customHeight="1" x14ac:dyDescent="0.2"/>
    <row r="626" spans="1:2" ht="12.75" customHeight="1" x14ac:dyDescent="0.2">
      <c r="A626" s="139"/>
      <c r="B626" s="131"/>
    </row>
    <row r="627" spans="1:2" ht="12.75" customHeight="1" x14ac:dyDescent="0.2">
      <c r="A627" s="135"/>
      <c r="B627" s="132"/>
    </row>
    <row r="628" spans="1:2" ht="12.75" customHeight="1" x14ac:dyDescent="0.2"/>
    <row r="629" spans="1:2" ht="12.75" customHeight="1" x14ac:dyDescent="0.2">
      <c r="A629" s="110"/>
      <c r="B629" s="130"/>
    </row>
    <row r="630" spans="1:2" ht="12.75" customHeight="1" x14ac:dyDescent="0.2"/>
    <row r="631" spans="1:2" ht="12.75" customHeight="1" x14ac:dyDescent="0.2">
      <c r="A631" s="139"/>
      <c r="B631" s="131"/>
    </row>
    <row r="632" spans="1:2" ht="12.75" customHeight="1" x14ac:dyDescent="0.2">
      <c r="A632" s="135"/>
      <c r="B632" s="132"/>
    </row>
    <row r="633" spans="1:2" ht="12.75" customHeight="1" x14ac:dyDescent="0.2"/>
    <row r="634" spans="1:2" ht="12.75" customHeight="1" x14ac:dyDescent="0.2">
      <c r="A634" s="110"/>
      <c r="B634" s="130"/>
    </row>
    <row r="635" spans="1:2" ht="12.75" customHeight="1" x14ac:dyDescent="0.2"/>
    <row r="636" spans="1:2" ht="12.75" customHeight="1" x14ac:dyDescent="0.2">
      <c r="A636" s="110"/>
      <c r="B636" s="130"/>
    </row>
    <row r="637" spans="1:2" ht="12.75" customHeight="1" x14ac:dyDescent="0.2"/>
    <row r="638" spans="1:2" ht="12.75" customHeight="1" x14ac:dyDescent="0.2">
      <c r="A638" s="110"/>
      <c r="B638" s="130"/>
    </row>
    <row r="639" spans="1:2" ht="12.75" customHeight="1" x14ac:dyDescent="0.2"/>
    <row r="640" spans="1:2" ht="12.75" customHeight="1" x14ac:dyDescent="0.2"/>
    <row r="641" spans="1:2" ht="12.75" customHeight="1" x14ac:dyDescent="0.2">
      <c r="A641" s="139"/>
      <c r="B641" s="130"/>
    </row>
    <row r="642" spans="1:2" ht="12.75" customHeight="1" x14ac:dyDescent="0.2"/>
    <row r="643" spans="1:2" ht="12.75" customHeight="1" x14ac:dyDescent="0.2">
      <c r="A643" s="140"/>
      <c r="B643" s="138"/>
    </row>
    <row r="644" spans="1:2" ht="12.75" customHeight="1" x14ac:dyDescent="0.2"/>
    <row r="645" spans="1:2" ht="12.75" customHeight="1" x14ac:dyDescent="0.2">
      <c r="A645" s="140"/>
      <c r="B645" s="133"/>
    </row>
    <row r="646" spans="1:2" ht="12.75" customHeight="1" x14ac:dyDescent="0.2">
      <c r="A646" s="136"/>
      <c r="B646" s="132"/>
    </row>
    <row r="647" spans="1:2" ht="12.75" customHeight="1" x14ac:dyDescent="0.2">
      <c r="A647" s="135"/>
      <c r="B647" s="132"/>
    </row>
    <row r="648" spans="1:2" ht="12.75" customHeight="1" x14ac:dyDescent="0.2">
      <c r="A648" s="110"/>
      <c r="B648" s="130"/>
    </row>
    <row r="649" spans="1:2" ht="12.75" customHeight="1" x14ac:dyDescent="0.2">
      <c r="A649" s="135"/>
      <c r="B649" s="132"/>
    </row>
    <row r="650" spans="1:2" ht="12.75" customHeight="1" x14ac:dyDescent="0.2">
      <c r="A650" s="140"/>
      <c r="B650" s="133"/>
    </row>
    <row r="651" spans="1:2" ht="12.75" customHeight="1" x14ac:dyDescent="0.2">
      <c r="A651" s="136"/>
      <c r="B651" s="141"/>
    </row>
    <row r="652" spans="1:2" ht="12.75" customHeight="1" x14ac:dyDescent="0.2">
      <c r="A652" s="136"/>
      <c r="B652" s="141"/>
    </row>
    <row r="653" spans="1:2" ht="12.75" customHeight="1" x14ac:dyDescent="0.2">
      <c r="A653" s="110"/>
      <c r="B653" s="130"/>
    </row>
    <row r="654" spans="1:2" ht="12.75" customHeight="1" x14ac:dyDescent="0.2"/>
    <row r="655" spans="1:2" ht="12.75" customHeight="1" x14ac:dyDescent="0.2">
      <c r="A655" s="136"/>
    </row>
    <row r="656" spans="1:2" ht="12.75" customHeight="1" x14ac:dyDescent="0.2">
      <c r="A656" s="137"/>
    </row>
    <row r="657" spans="1:2" ht="12.75" customHeight="1" x14ac:dyDescent="0.2">
      <c r="A657" s="142"/>
      <c r="B657" s="143"/>
    </row>
    <row r="658" spans="1:2" ht="12.75" customHeight="1" x14ac:dyDescent="0.2">
      <c r="B658" s="108"/>
    </row>
    <row r="659" spans="1:2" ht="12.75" customHeight="1" x14ac:dyDescent="0.2">
      <c r="A659" s="110"/>
      <c r="B659" s="138"/>
    </row>
    <row r="660" spans="1:2" ht="12.75" customHeight="1" x14ac:dyDescent="0.2">
      <c r="A660" s="136"/>
    </row>
    <row r="661" spans="1:2" ht="12.75" customHeight="1" x14ac:dyDescent="0.2">
      <c r="A661" s="137"/>
    </row>
    <row r="662" spans="1:2" ht="12.75" customHeight="1" x14ac:dyDescent="0.2">
      <c r="A662" s="122"/>
      <c r="B662" s="108"/>
    </row>
    <row r="663" spans="1:2" ht="12.75" customHeight="1" x14ac:dyDescent="0.2">
      <c r="A663" s="122"/>
      <c r="B663" s="108"/>
    </row>
    <row r="664" spans="1:2" ht="12.75" customHeight="1" x14ac:dyDescent="0.2">
      <c r="A664" s="110"/>
      <c r="B664" s="138"/>
    </row>
    <row r="665" spans="1:2" ht="12.75" customHeight="1" x14ac:dyDescent="0.2">
      <c r="A665" s="136"/>
    </row>
    <row r="666" spans="1:2" ht="12.75" customHeight="1" x14ac:dyDescent="0.2">
      <c r="A666" s="137"/>
    </row>
    <row r="667" spans="1:2" ht="12.75" customHeight="1" x14ac:dyDescent="0.2">
      <c r="A667" s="122"/>
      <c r="B667" s="108"/>
    </row>
    <row r="668" spans="1:2" ht="12.75" customHeight="1" x14ac:dyDescent="0.2">
      <c r="A668" s="122"/>
      <c r="B668" s="108"/>
    </row>
    <row r="669" spans="1:2" ht="12.75" customHeight="1" x14ac:dyDescent="0.2">
      <c r="A669" s="110"/>
      <c r="B669" s="138"/>
    </row>
    <row r="670" spans="1:2" ht="12.75" customHeight="1" x14ac:dyDescent="0.2">
      <c r="A670" s="136"/>
    </row>
    <row r="671" spans="1:2" ht="12.75" customHeight="1" x14ac:dyDescent="0.2">
      <c r="A671" s="137"/>
    </row>
    <row r="672" spans="1:2" ht="12.75" customHeight="1" x14ac:dyDescent="0.2">
      <c r="A672" s="122"/>
      <c r="B672" s="108"/>
    </row>
    <row r="673" spans="1:2" ht="12.75" customHeight="1" x14ac:dyDescent="0.2">
      <c r="A673" s="137"/>
    </row>
    <row r="674" spans="1:2" ht="12.75" customHeight="1" x14ac:dyDescent="0.2">
      <c r="A674" s="110"/>
      <c r="B674" s="138"/>
    </row>
    <row r="675" spans="1:2" ht="12.75" customHeight="1" x14ac:dyDescent="0.2">
      <c r="A675" s="137"/>
    </row>
    <row r="676" spans="1:2" ht="12.75" customHeight="1" x14ac:dyDescent="0.2">
      <c r="A676" s="137"/>
    </row>
    <row r="677" spans="1:2" ht="12.75" customHeight="1" x14ac:dyDescent="0.2">
      <c r="A677" s="122"/>
      <c r="B677" s="108"/>
    </row>
    <row r="678" spans="1:2" ht="12.75" customHeight="1" x14ac:dyDescent="0.2">
      <c r="A678" s="137"/>
    </row>
    <row r="679" spans="1:2" ht="12.75" customHeight="1" x14ac:dyDescent="0.2">
      <c r="A679" s="137"/>
    </row>
    <row r="680" spans="1:2" ht="12.75" customHeight="1" x14ac:dyDescent="0.2">
      <c r="A680" s="122"/>
      <c r="B680" s="108"/>
    </row>
    <row r="681" spans="1:2" ht="12.75" customHeight="1" x14ac:dyDescent="0.2">
      <c r="A681" s="137"/>
    </row>
    <row r="682" spans="1:2" ht="12.75" customHeight="1" x14ac:dyDescent="0.2">
      <c r="A682" s="137"/>
    </row>
    <row r="683" spans="1:2" ht="12.75" customHeight="1" x14ac:dyDescent="0.2">
      <c r="A683" s="122"/>
      <c r="B683" s="108"/>
    </row>
    <row r="684" spans="1:2" ht="12.75" customHeight="1" x14ac:dyDescent="0.2">
      <c r="A684" s="122"/>
      <c r="B684" s="108"/>
    </row>
    <row r="685" spans="1:2" ht="12.75" customHeight="1" x14ac:dyDescent="0.2">
      <c r="A685" s="122"/>
      <c r="B685" s="108"/>
    </row>
    <row r="686" spans="1:2" ht="12.75" customHeight="1" x14ac:dyDescent="0.2">
      <c r="A686" s="137"/>
    </row>
    <row r="687" spans="1:2" ht="12.75" customHeight="1" x14ac:dyDescent="0.2">
      <c r="A687" s="137"/>
    </row>
    <row r="688" spans="1:2" ht="12.75" customHeight="1" x14ac:dyDescent="0.2">
      <c r="A688" s="122"/>
      <c r="B688" s="123"/>
    </row>
    <row r="689" spans="1:2" ht="12.75" customHeight="1" x14ac:dyDescent="0.2">
      <c r="A689" s="137"/>
    </row>
    <row r="690" spans="1:2" ht="12.75" customHeight="1" x14ac:dyDescent="0.2">
      <c r="A690" s="137"/>
    </row>
    <row r="691" spans="1:2" ht="12.75" customHeight="1" x14ac:dyDescent="0.2">
      <c r="A691" s="122"/>
      <c r="B691" s="108"/>
    </row>
    <row r="692" spans="1:2" ht="12.75" customHeight="1" x14ac:dyDescent="0.2">
      <c r="A692" s="137"/>
    </row>
    <row r="693" spans="1:2" ht="12.75" customHeight="1" x14ac:dyDescent="0.2">
      <c r="A693" s="137"/>
    </row>
    <row r="694" spans="1:2" ht="12.75" customHeight="1" x14ac:dyDescent="0.2">
      <c r="A694" s="122"/>
      <c r="B694" s="108"/>
    </row>
    <row r="695" spans="1:2" ht="12.75" customHeight="1" x14ac:dyDescent="0.2">
      <c r="A695" s="137"/>
    </row>
    <row r="696" spans="1:2" ht="12.75" customHeight="1" x14ac:dyDescent="0.2">
      <c r="A696" s="137"/>
    </row>
    <row r="697" spans="1:2" ht="12.75" customHeight="1" x14ac:dyDescent="0.2">
      <c r="A697" s="122"/>
      <c r="B697" s="108"/>
    </row>
    <row r="698" spans="1:2" ht="12.75" customHeight="1" x14ac:dyDescent="0.2">
      <c r="A698" s="137"/>
    </row>
    <row r="699" spans="1:2" ht="12.75" customHeight="1" x14ac:dyDescent="0.2">
      <c r="A699" s="137"/>
    </row>
    <row r="700" spans="1:2" ht="12.75" customHeight="1" x14ac:dyDescent="0.2">
      <c r="A700" s="122"/>
      <c r="B700" s="108"/>
    </row>
    <row r="701" spans="1:2" ht="12.75" customHeight="1" x14ac:dyDescent="0.2">
      <c r="A701" s="137"/>
    </row>
    <row r="702" spans="1:2" ht="12.75" customHeight="1" x14ac:dyDescent="0.2">
      <c r="A702" s="137"/>
    </row>
    <row r="703" spans="1:2" ht="12.75" customHeight="1" x14ac:dyDescent="0.2">
      <c r="A703" s="122"/>
      <c r="B703" s="108"/>
    </row>
    <row r="704" spans="1:2" ht="12.75" customHeight="1" x14ac:dyDescent="0.2">
      <c r="A704" s="137"/>
    </row>
    <row r="705" spans="1:2" ht="12.75" customHeight="1" x14ac:dyDescent="0.2">
      <c r="A705" s="137"/>
    </row>
    <row r="706" spans="1:2" ht="12.75" customHeight="1" x14ac:dyDescent="0.2">
      <c r="A706" s="122"/>
      <c r="B706" s="108"/>
    </row>
    <row r="707" spans="1:2" ht="12.75" customHeight="1" x14ac:dyDescent="0.2">
      <c r="A707" s="137"/>
    </row>
    <row r="708" spans="1:2" ht="12.75" customHeight="1" x14ac:dyDescent="0.2">
      <c r="A708" s="137"/>
    </row>
    <row r="709" spans="1:2" ht="12.75" customHeight="1" x14ac:dyDescent="0.2">
      <c r="A709" s="122"/>
      <c r="B709" s="108"/>
    </row>
    <row r="710" spans="1:2" ht="12.75" customHeight="1" x14ac:dyDescent="0.2">
      <c r="A710" s="137"/>
    </row>
    <row r="711" spans="1:2" ht="12.75" customHeight="1" x14ac:dyDescent="0.2">
      <c r="A711" s="137"/>
    </row>
    <row r="712" spans="1:2" ht="12.75" customHeight="1" x14ac:dyDescent="0.2">
      <c r="A712" s="122"/>
      <c r="B712" s="108"/>
    </row>
    <row r="713" spans="1:2" ht="12.75" customHeight="1" x14ac:dyDescent="0.2">
      <c r="A713" s="137"/>
    </row>
    <row r="714" spans="1:2" ht="12.75" customHeight="1" x14ac:dyDescent="0.2">
      <c r="A714" s="137"/>
    </row>
    <row r="715" spans="1:2" ht="12.75" customHeight="1" x14ac:dyDescent="0.2">
      <c r="A715" s="122"/>
      <c r="B715" s="108"/>
    </row>
    <row r="716" spans="1:2" ht="12.75" customHeight="1" x14ac:dyDescent="0.2">
      <c r="B716" s="108"/>
    </row>
    <row r="717" spans="1:2" ht="12.75" customHeight="1" x14ac:dyDescent="0.2">
      <c r="A717" s="137"/>
    </row>
    <row r="718" spans="1:2" ht="12.75" customHeight="1" x14ac:dyDescent="0.2">
      <c r="A718" s="122"/>
      <c r="B718" s="108"/>
    </row>
    <row r="719" spans="1:2" ht="12.75" customHeight="1" x14ac:dyDescent="0.2">
      <c r="A719" s="122"/>
      <c r="B719" s="108"/>
    </row>
    <row r="720" spans="1:2" ht="12.75" customHeight="1" x14ac:dyDescent="0.2">
      <c r="A720" s="137"/>
    </row>
    <row r="721" spans="1:2" ht="12.75" customHeight="1" x14ac:dyDescent="0.2">
      <c r="A721" s="122"/>
      <c r="B721" s="108"/>
    </row>
    <row r="722" spans="1:2" ht="12.75" customHeight="1" x14ac:dyDescent="0.2">
      <c r="A722" s="122"/>
      <c r="B722" s="108"/>
    </row>
    <row r="723" spans="1:2" ht="12.75" customHeight="1" x14ac:dyDescent="0.2">
      <c r="A723" s="110"/>
      <c r="B723" s="138"/>
    </row>
    <row r="724" spans="1:2" ht="12.75" customHeight="1" x14ac:dyDescent="0.2">
      <c r="A724" s="122"/>
      <c r="B724" s="108"/>
    </row>
    <row r="725" spans="1:2" ht="12.75" customHeight="1" x14ac:dyDescent="0.2">
      <c r="A725" s="137"/>
    </row>
    <row r="726" spans="1:2" ht="12.75" customHeight="1" x14ac:dyDescent="0.2">
      <c r="A726" s="137"/>
      <c r="B726" s="138"/>
    </row>
    <row r="727" spans="1:2" ht="12.75" customHeight="1" x14ac:dyDescent="0.2">
      <c r="A727" s="137"/>
      <c r="B727" s="138"/>
    </row>
    <row r="728" spans="1:2" ht="12.75" customHeight="1" x14ac:dyDescent="0.2">
      <c r="A728" s="137"/>
    </row>
    <row r="729" spans="1:2" ht="12.75" customHeight="1" x14ac:dyDescent="0.2">
      <c r="A729" s="122"/>
      <c r="B729" s="108"/>
    </row>
    <row r="730" spans="1:2" ht="12.75" customHeight="1" x14ac:dyDescent="0.2">
      <c r="A730" s="137"/>
      <c r="B730" s="138"/>
    </row>
    <row r="731" spans="1:2" ht="12.75" customHeight="1" x14ac:dyDescent="0.2">
      <c r="A731" s="137"/>
    </row>
    <row r="732" spans="1:2" ht="12.75" customHeight="1" x14ac:dyDescent="0.2">
      <c r="A732" s="122"/>
      <c r="B732" s="108"/>
    </row>
    <row r="733" spans="1:2" ht="12.75" customHeight="1" x14ac:dyDescent="0.2">
      <c r="A733" s="137"/>
      <c r="B733" s="138"/>
    </row>
    <row r="734" spans="1:2" ht="12.75" customHeight="1" x14ac:dyDescent="0.2">
      <c r="A734" s="137"/>
    </row>
    <row r="735" spans="1:2" ht="12.75" customHeight="1" x14ac:dyDescent="0.2">
      <c r="A735" s="122"/>
      <c r="B735" s="108"/>
    </row>
    <row r="736" spans="1:2" ht="12.75" customHeight="1" x14ac:dyDescent="0.2">
      <c r="A736" s="137"/>
      <c r="B736" s="138"/>
    </row>
    <row r="737" spans="1:2" ht="12.75" customHeight="1" x14ac:dyDescent="0.2">
      <c r="A737" s="137"/>
    </row>
    <row r="738" spans="1:2" ht="12.75" customHeight="1" x14ac:dyDescent="0.2">
      <c r="A738" s="122"/>
      <c r="B738" s="108"/>
    </row>
    <row r="739" spans="1:2" ht="12.75" customHeight="1" x14ac:dyDescent="0.2">
      <c r="A739" s="137"/>
    </row>
    <row r="740" spans="1:2" ht="12.75" customHeight="1" x14ac:dyDescent="0.2">
      <c r="A740" s="137"/>
    </row>
    <row r="741" spans="1:2" ht="12.75" customHeight="1" x14ac:dyDescent="0.2">
      <c r="A741" s="122"/>
      <c r="B741" s="108"/>
    </row>
    <row r="742" spans="1:2" ht="12.75" customHeight="1" x14ac:dyDescent="0.2">
      <c r="A742" s="137"/>
    </row>
    <row r="743" spans="1:2" ht="12.75" customHeight="1" x14ac:dyDescent="0.2">
      <c r="A743" s="137"/>
    </row>
    <row r="744" spans="1:2" ht="12.75" customHeight="1" x14ac:dyDescent="0.2">
      <c r="A744" s="122"/>
      <c r="B744" s="108"/>
    </row>
    <row r="745" spans="1:2" ht="12.75" customHeight="1" x14ac:dyDescent="0.2">
      <c r="A745" s="137"/>
    </row>
    <row r="746" spans="1:2" ht="12.75" customHeight="1" x14ac:dyDescent="0.2">
      <c r="A746" s="137"/>
      <c r="B746" s="144"/>
    </row>
    <row r="747" spans="1:2" ht="12.75" customHeight="1" x14ac:dyDescent="0.2">
      <c r="A747" s="122"/>
      <c r="B747" s="108"/>
    </row>
    <row r="748" spans="1:2" ht="12.75" customHeight="1" x14ac:dyDescent="0.2">
      <c r="A748" s="122"/>
      <c r="B748" s="108"/>
    </row>
    <row r="749" spans="1:2" ht="12.75" customHeight="1" x14ac:dyDescent="0.2">
      <c r="A749" s="122"/>
      <c r="B749" s="108"/>
    </row>
    <row r="750" spans="1:2" ht="12.75" customHeight="1" x14ac:dyDescent="0.2">
      <c r="A750" s="137"/>
    </row>
    <row r="751" spans="1:2" ht="12.75" customHeight="1" x14ac:dyDescent="0.2">
      <c r="A751" s="137"/>
    </row>
    <row r="752" spans="1:2" ht="12.75" customHeight="1" x14ac:dyDescent="0.2">
      <c r="A752" s="122"/>
      <c r="B752" s="108"/>
    </row>
    <row r="753" spans="1:2" ht="12.75" customHeight="1" x14ac:dyDescent="0.2">
      <c r="A753" s="137"/>
    </row>
    <row r="754" spans="1:2" ht="12.75" customHeight="1" x14ac:dyDescent="0.2">
      <c r="A754" s="137"/>
    </row>
    <row r="755" spans="1:2" ht="12.75" customHeight="1" x14ac:dyDescent="0.2">
      <c r="A755" s="122"/>
      <c r="B755" s="108"/>
    </row>
    <row r="756" spans="1:2" ht="12.75" customHeight="1" x14ac:dyDescent="0.2">
      <c r="A756" s="122"/>
      <c r="B756" s="108"/>
    </row>
    <row r="757" spans="1:2" ht="12.75" customHeight="1" x14ac:dyDescent="0.2">
      <c r="A757" s="122"/>
      <c r="B757" s="108"/>
    </row>
    <row r="758" spans="1:2" ht="12.75" customHeight="1" x14ac:dyDescent="0.2">
      <c r="A758" s="122"/>
      <c r="B758" s="108"/>
    </row>
    <row r="759" spans="1:2" ht="12.75" customHeight="1" x14ac:dyDescent="0.2">
      <c r="A759" s="122"/>
      <c r="B759" s="108"/>
    </row>
    <row r="760" spans="1:2" ht="12.75" customHeight="1" x14ac:dyDescent="0.2">
      <c r="A760" s="122"/>
      <c r="B760" s="108"/>
    </row>
    <row r="761" spans="1:2" ht="12.75" customHeight="1" x14ac:dyDescent="0.2">
      <c r="A761" s="137"/>
    </row>
    <row r="762" spans="1:2" ht="12.75" customHeight="1" x14ac:dyDescent="0.2">
      <c r="A762" s="137"/>
      <c r="B762" s="108"/>
    </row>
    <row r="763" spans="1:2" ht="12.75" customHeight="1" x14ac:dyDescent="0.2">
      <c r="A763" s="145"/>
      <c r="B763" s="108"/>
    </row>
    <row r="764" spans="1:2" ht="12.75" customHeight="1" x14ac:dyDescent="0.2">
      <c r="A764" s="122"/>
      <c r="B764" s="108"/>
    </row>
    <row r="765" spans="1:2" ht="12.75" customHeight="1" x14ac:dyDescent="0.2">
      <c r="A765" s="122"/>
      <c r="B765" s="108"/>
    </row>
    <row r="766" spans="1:2" ht="12.75" customHeight="1" x14ac:dyDescent="0.2">
      <c r="A766" s="122"/>
      <c r="B766" s="108"/>
    </row>
    <row r="767" spans="1:2" ht="12.75" customHeight="1" x14ac:dyDescent="0.2">
      <c r="A767" s="122"/>
      <c r="B767" s="108"/>
    </row>
    <row r="768" spans="1:2" ht="12.75" customHeight="1" x14ac:dyDescent="0.2">
      <c r="A768" s="122"/>
      <c r="B768" s="108"/>
    </row>
    <row r="769" spans="1:2" ht="12.75" customHeight="1" x14ac:dyDescent="0.2">
      <c r="A769" s="137"/>
    </row>
    <row r="770" spans="1:2" ht="12.75" customHeight="1" x14ac:dyDescent="0.2">
      <c r="A770" s="137"/>
    </row>
    <row r="771" spans="1:2" ht="12.75" customHeight="1" x14ac:dyDescent="0.2">
      <c r="A771" s="122"/>
      <c r="B771" s="108"/>
    </row>
    <row r="772" spans="1:2" ht="12.75" customHeight="1" x14ac:dyDescent="0.2">
      <c r="B772" s="108"/>
    </row>
    <row r="773" spans="1:2" ht="12.75" customHeight="1" x14ac:dyDescent="0.2">
      <c r="A773" s="137"/>
      <c r="B773" s="108"/>
    </row>
    <row r="774" spans="1:2" ht="12.75" customHeight="1" x14ac:dyDescent="0.2">
      <c r="A774" s="122"/>
      <c r="B774" s="108"/>
    </row>
    <row r="775" spans="1:2" ht="12.75" customHeight="1" x14ac:dyDescent="0.2">
      <c r="A775" s="122"/>
      <c r="B775" s="108"/>
    </row>
    <row r="776" spans="1:2" ht="12.75" customHeight="1" x14ac:dyDescent="0.2">
      <c r="A776" s="137"/>
      <c r="B776" s="108"/>
    </row>
    <row r="777" spans="1:2" ht="12.75" customHeight="1" x14ac:dyDescent="0.2">
      <c r="A777" s="122"/>
      <c r="B777" s="108"/>
    </row>
    <row r="778" spans="1:2" ht="12.75" customHeight="1" x14ac:dyDescent="0.2">
      <c r="B778" s="108"/>
    </row>
    <row r="779" spans="1:2" ht="12.75" customHeight="1" x14ac:dyDescent="0.2">
      <c r="A779" s="146"/>
      <c r="B779" s="138"/>
    </row>
    <row r="780" spans="1:2" ht="12.75" customHeight="1" x14ac:dyDescent="0.2">
      <c r="B780" s="108"/>
    </row>
    <row r="781" spans="1:2" ht="12.75" customHeight="1" x14ac:dyDescent="0.2">
      <c r="A781" s="137"/>
      <c r="B781" s="138"/>
    </row>
    <row r="782" spans="1:2" ht="12.75" customHeight="1" x14ac:dyDescent="0.2">
      <c r="A782" s="137"/>
    </row>
    <row r="783" spans="1:2" ht="12.75" customHeight="1" x14ac:dyDescent="0.2">
      <c r="A783" s="137"/>
    </row>
    <row r="784" spans="1:2" ht="12.75" customHeight="1" x14ac:dyDescent="0.2">
      <c r="A784" s="122"/>
      <c r="B784" s="108"/>
    </row>
    <row r="785" spans="1:2" ht="12.75" customHeight="1" x14ac:dyDescent="0.2">
      <c r="A785" s="122"/>
      <c r="B785" s="108"/>
    </row>
    <row r="786" spans="1:2" ht="12.75" customHeight="1" x14ac:dyDescent="0.2">
      <c r="A786" s="137"/>
    </row>
    <row r="787" spans="1:2" ht="12.75" customHeight="1" x14ac:dyDescent="0.2">
      <c r="A787" s="137"/>
    </row>
    <row r="788" spans="1:2" ht="12.75" customHeight="1" x14ac:dyDescent="0.2">
      <c r="A788" s="122"/>
      <c r="B788" s="108"/>
    </row>
    <row r="789" spans="1:2" ht="12.75" customHeight="1" x14ac:dyDescent="0.2">
      <c r="A789" s="122"/>
      <c r="B789" s="108"/>
    </row>
    <row r="790" spans="1:2" ht="12.75" customHeight="1" x14ac:dyDescent="0.2">
      <c r="A790" s="122"/>
      <c r="B790" s="108"/>
    </row>
    <row r="791" spans="1:2" ht="12.75" customHeight="1" x14ac:dyDescent="0.2">
      <c r="A791" s="122"/>
      <c r="B791" s="108"/>
    </row>
    <row r="792" spans="1:2" ht="12.75" customHeight="1" x14ac:dyDescent="0.2">
      <c r="A792" s="122"/>
      <c r="B792" s="108"/>
    </row>
    <row r="793" spans="1:2" ht="12.75" customHeight="1" x14ac:dyDescent="0.2">
      <c r="A793" s="137"/>
    </row>
    <row r="794" spans="1:2" ht="12.75" customHeight="1" x14ac:dyDescent="0.2">
      <c r="A794" s="137"/>
    </row>
    <row r="795" spans="1:2" ht="12.75" customHeight="1" x14ac:dyDescent="0.2">
      <c r="A795" s="122"/>
      <c r="B795" s="108"/>
    </row>
    <row r="796" spans="1:2" ht="12.75" customHeight="1" x14ac:dyDescent="0.2">
      <c r="A796" s="122"/>
      <c r="B796" s="108"/>
    </row>
    <row r="797" spans="1:2" ht="12.75" customHeight="1" x14ac:dyDescent="0.2">
      <c r="A797" s="122"/>
      <c r="B797" s="108"/>
    </row>
    <row r="798" spans="1:2" ht="12.75" customHeight="1" x14ac:dyDescent="0.2">
      <c r="A798" s="122"/>
      <c r="B798" s="108"/>
    </row>
    <row r="799" spans="1:2" ht="12.75" customHeight="1" x14ac:dyDescent="0.2">
      <c r="A799" s="122"/>
      <c r="B799" s="108"/>
    </row>
    <row r="800" spans="1:2" ht="12.75" customHeight="1" x14ac:dyDescent="0.2">
      <c r="A800" s="110"/>
      <c r="B800" s="138"/>
    </row>
    <row r="801" spans="1:2" ht="12.75" customHeight="1" x14ac:dyDescent="0.2">
      <c r="A801" s="122"/>
      <c r="B801" s="108"/>
    </row>
    <row r="802" spans="1:2" ht="12.75" customHeight="1" x14ac:dyDescent="0.2">
      <c r="A802" s="137"/>
      <c r="B802" s="138"/>
    </row>
    <row r="803" spans="1:2" ht="12.75" customHeight="1" x14ac:dyDescent="0.2">
      <c r="A803" s="137"/>
    </row>
    <row r="804" spans="1:2" ht="12.75" customHeight="1" x14ac:dyDescent="0.2">
      <c r="A804" s="137"/>
    </row>
    <row r="805" spans="1:2" ht="12.75" customHeight="1" x14ac:dyDescent="0.2">
      <c r="A805" s="122"/>
      <c r="B805" s="108"/>
    </row>
    <row r="806" spans="1:2" ht="12.75" customHeight="1" x14ac:dyDescent="0.2">
      <c r="A806" s="122"/>
      <c r="B806" s="108"/>
    </row>
    <row r="807" spans="1:2" ht="12.75" customHeight="1" x14ac:dyDescent="0.2">
      <c r="A807" s="137"/>
    </row>
    <row r="808" spans="1:2" ht="12.75" customHeight="1" x14ac:dyDescent="0.2">
      <c r="A808" s="122"/>
      <c r="B808" s="108"/>
    </row>
    <row r="809" spans="1:2" ht="12.75" customHeight="1" x14ac:dyDescent="0.2">
      <c r="A809" s="137"/>
    </row>
    <row r="810" spans="1:2" ht="12.75" customHeight="1" x14ac:dyDescent="0.2">
      <c r="A810" s="137"/>
    </row>
    <row r="811" spans="1:2" ht="12.75" customHeight="1" x14ac:dyDescent="0.2">
      <c r="A811" s="122"/>
      <c r="B811" s="108"/>
    </row>
    <row r="812" spans="1:2" ht="12.75" customHeight="1" x14ac:dyDescent="0.2">
      <c r="A812" s="122"/>
      <c r="B812" s="108"/>
    </row>
    <row r="813" spans="1:2" ht="12.75" customHeight="1" x14ac:dyDescent="0.2">
      <c r="A813" s="137"/>
    </row>
    <row r="814" spans="1:2" ht="12.75" customHeight="1" x14ac:dyDescent="0.2">
      <c r="A814" s="137"/>
    </row>
    <row r="815" spans="1:2" ht="12.75" customHeight="1" x14ac:dyDescent="0.2">
      <c r="A815" s="122"/>
      <c r="B815" s="108"/>
    </row>
    <row r="816" spans="1:2" ht="12.75" customHeight="1" x14ac:dyDescent="0.2">
      <c r="A816" s="136"/>
    </row>
    <row r="817" spans="1:2" ht="12.75" customHeight="1" x14ac:dyDescent="0.2"/>
    <row r="818" spans="1:2" ht="12.75" customHeight="1" x14ac:dyDescent="0.2">
      <c r="A818" s="110"/>
      <c r="B818" s="138"/>
    </row>
    <row r="819" spans="1:2" ht="12.75" customHeight="1" x14ac:dyDescent="0.2"/>
    <row r="820" spans="1:2" ht="12.75" customHeight="1" x14ac:dyDescent="0.2">
      <c r="A820" s="110"/>
      <c r="B820" s="130"/>
    </row>
    <row r="821" spans="1:2" ht="12.75" customHeight="1" x14ac:dyDescent="0.2"/>
    <row r="822" spans="1:2" ht="12.75" customHeight="1" x14ac:dyDescent="0.2"/>
    <row r="823" spans="1:2" ht="12.75" customHeight="1" x14ac:dyDescent="0.2">
      <c r="A823" s="139"/>
      <c r="B823" s="130"/>
    </row>
    <row r="824" spans="1:2" ht="12.75" customHeight="1" x14ac:dyDescent="0.2"/>
    <row r="825" spans="1:2" ht="12.75" customHeight="1" x14ac:dyDescent="0.2">
      <c r="A825" s="139"/>
      <c r="B825" s="130"/>
    </row>
    <row r="826" spans="1:2" ht="12.75" customHeight="1" x14ac:dyDescent="0.2"/>
    <row r="827" spans="1:2" ht="12.75" customHeight="1" x14ac:dyDescent="0.2">
      <c r="A827" s="134"/>
      <c r="B827" s="131"/>
    </row>
    <row r="828" spans="1:2" ht="12.75" customHeight="1" x14ac:dyDescent="0.2">
      <c r="A828" s="135"/>
      <c r="B828" s="132"/>
    </row>
    <row r="829" spans="1:2" ht="12.75" customHeight="1" x14ac:dyDescent="0.2"/>
    <row r="830" spans="1:2" ht="12.75" customHeight="1" x14ac:dyDescent="0.2">
      <c r="A830" s="110"/>
      <c r="B830" s="130"/>
    </row>
    <row r="831" spans="1:2" ht="12.75" customHeight="1" x14ac:dyDescent="0.2"/>
    <row r="832" spans="1:2" ht="12.75" customHeight="1" x14ac:dyDescent="0.2">
      <c r="A832" s="110"/>
      <c r="B832" s="130"/>
    </row>
    <row r="833" spans="1:2" ht="12.75" customHeight="1" x14ac:dyDescent="0.2"/>
    <row r="834" spans="1:2" ht="12.75" customHeight="1" x14ac:dyDescent="0.2">
      <c r="A834" s="134"/>
      <c r="B834" s="131"/>
    </row>
    <row r="835" spans="1:2" ht="12.75" customHeight="1" x14ac:dyDescent="0.2">
      <c r="A835" s="135"/>
      <c r="B835" s="132"/>
    </row>
    <row r="836" spans="1:2" ht="12.75" customHeight="1" x14ac:dyDescent="0.2"/>
    <row r="837" spans="1:2" ht="12.75" customHeight="1" x14ac:dyDescent="0.2">
      <c r="A837" s="110"/>
      <c r="B837" s="130"/>
    </row>
    <row r="838" spans="1:2" ht="12.75" customHeight="1" x14ac:dyDescent="0.2"/>
    <row r="839" spans="1:2" ht="12.75" customHeight="1" x14ac:dyDescent="0.2">
      <c r="A839" s="110"/>
      <c r="B839" s="130"/>
    </row>
    <row r="840" spans="1:2" ht="12.75" customHeight="1" x14ac:dyDescent="0.2"/>
    <row r="841" spans="1:2" ht="12.75" customHeight="1" x14ac:dyDescent="0.2">
      <c r="A841" s="134"/>
      <c r="B841" s="131"/>
    </row>
    <row r="842" spans="1:2" ht="12.75" customHeight="1" x14ac:dyDescent="0.2">
      <c r="A842" s="135"/>
      <c r="B842" s="132"/>
    </row>
    <row r="843" spans="1:2" ht="12.75" customHeight="1" x14ac:dyDescent="0.2"/>
    <row r="844" spans="1:2" ht="12.75" customHeight="1" x14ac:dyDescent="0.2">
      <c r="A844" s="110"/>
      <c r="B844" s="130"/>
    </row>
    <row r="845" spans="1:2" ht="12.75" customHeight="1" x14ac:dyDescent="0.2"/>
    <row r="846" spans="1:2" ht="12.75" customHeight="1" x14ac:dyDescent="0.2">
      <c r="A846" s="110"/>
      <c r="B846" s="130"/>
    </row>
    <row r="847" spans="1:2" ht="12.75" customHeight="1" x14ac:dyDescent="0.2"/>
    <row r="848" spans="1:2" ht="12.75" customHeight="1" x14ac:dyDescent="0.2">
      <c r="A848" s="134"/>
      <c r="B848" s="131"/>
    </row>
    <row r="849" spans="1:2" ht="12.75" customHeight="1" x14ac:dyDescent="0.2">
      <c r="A849" s="135"/>
      <c r="B849" s="132"/>
    </row>
    <row r="850" spans="1:2" ht="12.75" customHeight="1" x14ac:dyDescent="0.2">
      <c r="A850" s="135"/>
      <c r="B850" s="132"/>
    </row>
    <row r="851" spans="1:2" ht="12.75" customHeight="1" x14ac:dyDescent="0.2">
      <c r="A851" s="135"/>
      <c r="B851" s="132"/>
    </row>
    <row r="852" spans="1:2" ht="12.75" customHeight="1" x14ac:dyDescent="0.2">
      <c r="A852" s="135"/>
      <c r="B852" s="132"/>
    </row>
    <row r="853" spans="1:2" ht="12.75" customHeight="1" x14ac:dyDescent="0.2">
      <c r="A853" s="135"/>
      <c r="B853" s="132"/>
    </row>
    <row r="854" spans="1:2" ht="12.75" customHeight="1" x14ac:dyDescent="0.2"/>
    <row r="855" spans="1:2" ht="12.75" customHeight="1" x14ac:dyDescent="0.2">
      <c r="A855" s="110"/>
      <c r="B855" s="130"/>
    </row>
    <row r="856" spans="1:2" ht="12.75" customHeight="1" x14ac:dyDescent="0.2"/>
    <row r="857" spans="1:2" ht="12.75" customHeight="1" x14ac:dyDescent="0.2">
      <c r="A857" s="110"/>
      <c r="B857" s="130"/>
    </row>
    <row r="858" spans="1:2" ht="12.75" customHeight="1" x14ac:dyDescent="0.2"/>
    <row r="859" spans="1:2" ht="12.75" customHeight="1" x14ac:dyDescent="0.2">
      <c r="A859" s="134"/>
      <c r="B859" s="131"/>
    </row>
    <row r="860" spans="1:2" ht="12.75" customHeight="1" x14ac:dyDescent="0.2">
      <c r="A860" s="135"/>
      <c r="B860" s="132"/>
    </row>
    <row r="861" spans="1:2" ht="12.75" customHeight="1" x14ac:dyDescent="0.2">
      <c r="A861" s="135"/>
      <c r="B861" s="132"/>
    </row>
    <row r="862" spans="1:2" ht="12.75" customHeight="1" x14ac:dyDescent="0.2"/>
    <row r="863" spans="1:2" ht="12.75" customHeight="1" x14ac:dyDescent="0.2">
      <c r="A863" s="110"/>
      <c r="B863" s="130"/>
    </row>
    <row r="864" spans="1:2" ht="12.75" customHeight="1" x14ac:dyDescent="0.2"/>
    <row r="865" spans="1:2" ht="12.75" customHeight="1" x14ac:dyDescent="0.2">
      <c r="A865" s="110"/>
      <c r="B865" s="130"/>
    </row>
    <row r="866" spans="1:2" ht="12.75" customHeight="1" x14ac:dyDescent="0.2"/>
    <row r="867" spans="1:2" ht="12.75" customHeight="1" x14ac:dyDescent="0.2">
      <c r="A867" s="134"/>
      <c r="B867" s="131"/>
    </row>
    <row r="868" spans="1:2" ht="12.75" customHeight="1" x14ac:dyDescent="0.2">
      <c r="A868" s="135"/>
      <c r="B868" s="132"/>
    </row>
    <row r="869" spans="1:2" ht="12.75" customHeight="1" x14ac:dyDescent="0.2">
      <c r="A869" s="135"/>
      <c r="B869" s="132"/>
    </row>
    <row r="870" spans="1:2" ht="12.75" customHeight="1" x14ac:dyDescent="0.2"/>
    <row r="871" spans="1:2" ht="12.75" customHeight="1" x14ac:dyDescent="0.2">
      <c r="A871" s="110"/>
      <c r="B871" s="130"/>
    </row>
    <row r="872" spans="1:2" ht="12.75" customHeight="1" x14ac:dyDescent="0.2"/>
    <row r="873" spans="1:2" ht="12.75" customHeight="1" x14ac:dyDescent="0.2">
      <c r="A873" s="110"/>
      <c r="B873" s="130"/>
    </row>
    <row r="874" spans="1:2" ht="12.75" customHeight="1" x14ac:dyDescent="0.2"/>
    <row r="875" spans="1:2" ht="12.75" customHeight="1" x14ac:dyDescent="0.2">
      <c r="A875" s="134"/>
      <c r="B875" s="131"/>
    </row>
    <row r="876" spans="1:2" ht="12.75" customHeight="1" x14ac:dyDescent="0.2">
      <c r="A876" s="135"/>
      <c r="B876" s="132"/>
    </row>
    <row r="877" spans="1:2" ht="12.75" customHeight="1" x14ac:dyDescent="0.2">
      <c r="A877" s="135"/>
      <c r="B877" s="132"/>
    </row>
    <row r="878" spans="1:2" ht="12.75" customHeight="1" x14ac:dyDescent="0.2">
      <c r="A878" s="135"/>
      <c r="B878" s="132"/>
    </row>
    <row r="879" spans="1:2" ht="12.75" customHeight="1" x14ac:dyDescent="0.2">
      <c r="A879" s="135"/>
      <c r="B879" s="132"/>
    </row>
    <row r="880" spans="1:2" ht="12.75" customHeight="1" x14ac:dyDescent="0.2">
      <c r="A880" s="135"/>
      <c r="B880" s="132"/>
    </row>
    <row r="881" spans="1:2" ht="12.75" customHeight="1" x14ac:dyDescent="0.2">
      <c r="A881" s="135"/>
      <c r="B881" s="132"/>
    </row>
    <row r="882" spans="1:2" ht="12.75" customHeight="1" x14ac:dyDescent="0.2">
      <c r="A882" s="135"/>
      <c r="B882" s="132"/>
    </row>
    <row r="883" spans="1:2" ht="12.75" customHeight="1" x14ac:dyDescent="0.2">
      <c r="A883" s="135"/>
      <c r="B883" s="132"/>
    </row>
    <row r="884" spans="1:2" ht="12.75" customHeight="1" x14ac:dyDescent="0.2">
      <c r="A884" s="135"/>
      <c r="B884" s="132"/>
    </row>
    <row r="885" spans="1:2" ht="12.75" customHeight="1" x14ac:dyDescent="0.2">
      <c r="A885" s="135"/>
      <c r="B885" s="132"/>
    </row>
    <row r="886" spans="1:2" ht="12.75" customHeight="1" x14ac:dyDescent="0.2"/>
    <row r="887" spans="1:2" ht="12.75" customHeight="1" x14ac:dyDescent="0.2">
      <c r="A887" s="110"/>
      <c r="B887" s="130"/>
    </row>
    <row r="888" spans="1:2" ht="12.75" customHeight="1" x14ac:dyDescent="0.2"/>
    <row r="889" spans="1:2" ht="12.75" customHeight="1" x14ac:dyDescent="0.2">
      <c r="A889" s="110"/>
      <c r="B889" s="130"/>
    </row>
    <row r="890" spans="1:2" ht="12.75" customHeight="1" x14ac:dyDescent="0.2"/>
    <row r="891" spans="1:2" ht="12.75" customHeight="1" x14ac:dyDescent="0.2">
      <c r="A891" s="134"/>
      <c r="B891" s="131"/>
    </row>
    <row r="892" spans="1:2" ht="12.75" customHeight="1" x14ac:dyDescent="0.2">
      <c r="A892" s="135"/>
      <c r="B892" s="132"/>
    </row>
    <row r="893" spans="1:2" ht="12.75" customHeight="1" x14ac:dyDescent="0.2">
      <c r="A893" s="135"/>
      <c r="B893" s="132"/>
    </row>
    <row r="894" spans="1:2" ht="12.75" customHeight="1" x14ac:dyDescent="0.2">
      <c r="A894" s="135"/>
      <c r="B894" s="132"/>
    </row>
    <row r="895" spans="1:2" ht="12.75" customHeight="1" x14ac:dyDescent="0.2">
      <c r="A895" s="135"/>
      <c r="B895" s="132"/>
    </row>
    <row r="896" spans="1:2" ht="12.75" customHeight="1" x14ac:dyDescent="0.2">
      <c r="A896" s="135"/>
      <c r="B896" s="132"/>
    </row>
    <row r="897" spans="1:2" ht="12.75" customHeight="1" x14ac:dyDescent="0.2">
      <c r="A897" s="135"/>
      <c r="B897" s="132"/>
    </row>
    <row r="898" spans="1:2" ht="12.75" customHeight="1" x14ac:dyDescent="0.2"/>
    <row r="899" spans="1:2" ht="12.75" customHeight="1" x14ac:dyDescent="0.2">
      <c r="A899" s="110"/>
      <c r="B899" s="130"/>
    </row>
    <row r="900" spans="1:2" ht="12.75" customHeight="1" x14ac:dyDescent="0.2"/>
    <row r="901" spans="1:2" ht="12.75" customHeight="1" x14ac:dyDescent="0.2">
      <c r="A901" s="110"/>
      <c r="B901" s="130"/>
    </row>
    <row r="902" spans="1:2" ht="12.75" customHeight="1" x14ac:dyDescent="0.2"/>
    <row r="903" spans="1:2" ht="12.75" customHeight="1" x14ac:dyDescent="0.2">
      <c r="A903" s="134"/>
      <c r="B903" s="131"/>
    </row>
    <row r="904" spans="1:2" ht="12.75" customHeight="1" x14ac:dyDescent="0.2">
      <c r="A904" s="135"/>
      <c r="B904" s="132"/>
    </row>
    <row r="905" spans="1:2" ht="12.75" customHeight="1" x14ac:dyDescent="0.2">
      <c r="A905" s="135"/>
      <c r="B905" s="132"/>
    </row>
    <row r="906" spans="1:2" ht="12.75" customHeight="1" x14ac:dyDescent="0.2">
      <c r="A906" s="135"/>
      <c r="B906" s="132"/>
    </row>
    <row r="907" spans="1:2" ht="12.75" customHeight="1" x14ac:dyDescent="0.2"/>
    <row r="908" spans="1:2" ht="12.75" customHeight="1" x14ac:dyDescent="0.2"/>
    <row r="909" spans="1:2" ht="12.75" customHeight="1" x14ac:dyDescent="0.2">
      <c r="A909" s="110"/>
      <c r="B909" s="130"/>
    </row>
    <row r="910" spans="1:2" ht="12.75" customHeight="1" x14ac:dyDescent="0.2"/>
    <row r="911" spans="1:2" ht="12.75" customHeight="1" x14ac:dyDescent="0.2">
      <c r="A911" s="110"/>
      <c r="B911" s="130"/>
    </row>
    <row r="912" spans="1:2" ht="12.75" customHeight="1" x14ac:dyDescent="0.2"/>
    <row r="913" spans="1:2" ht="12.75" customHeight="1" x14ac:dyDescent="0.2">
      <c r="A913" s="134"/>
      <c r="B913" s="131"/>
    </row>
    <row r="914" spans="1:2" ht="12.75" customHeight="1" x14ac:dyDescent="0.2">
      <c r="A914" s="135"/>
      <c r="B914" s="132"/>
    </row>
    <row r="915" spans="1:2" ht="12.75" customHeight="1" x14ac:dyDescent="0.2"/>
    <row r="916" spans="1:2" ht="12.75" customHeight="1" x14ac:dyDescent="0.2">
      <c r="A916" s="110"/>
      <c r="B916" s="130"/>
    </row>
    <row r="917" spans="1:2" ht="12.75" customHeight="1" x14ac:dyDescent="0.2"/>
    <row r="918" spans="1:2" ht="12.75" customHeight="1" x14ac:dyDescent="0.2">
      <c r="A918" s="110"/>
      <c r="B918" s="130"/>
    </row>
    <row r="919" spans="1:2" ht="12.75" customHeight="1" x14ac:dyDescent="0.2"/>
    <row r="920" spans="1:2" ht="12.75" customHeight="1" x14ac:dyDescent="0.2">
      <c r="A920" s="134"/>
      <c r="B920" s="131"/>
    </row>
    <row r="921" spans="1:2" ht="12.75" customHeight="1" x14ac:dyDescent="0.2">
      <c r="A921" s="135"/>
      <c r="B921" s="132"/>
    </row>
    <row r="922" spans="1:2" ht="12.75" customHeight="1" x14ac:dyDescent="0.2">
      <c r="A922" s="135"/>
      <c r="B922" s="132"/>
    </row>
    <row r="923" spans="1:2" ht="12.75" customHeight="1" x14ac:dyDescent="0.2"/>
    <row r="924" spans="1:2" ht="12.75" customHeight="1" x14ac:dyDescent="0.2">
      <c r="A924" s="110"/>
      <c r="B924" s="130"/>
    </row>
    <row r="925" spans="1:2" ht="12.75" customHeight="1" x14ac:dyDescent="0.2"/>
    <row r="926" spans="1:2" ht="12.75" customHeight="1" x14ac:dyDescent="0.2">
      <c r="A926" s="110"/>
      <c r="B926" s="130"/>
    </row>
    <row r="927" spans="1:2" ht="12.75" customHeight="1" x14ac:dyDescent="0.2"/>
    <row r="928" spans="1:2" ht="12.75" customHeight="1" x14ac:dyDescent="0.2">
      <c r="A928" s="134"/>
      <c r="B928" s="131"/>
    </row>
    <row r="929" spans="1:2" ht="12.75" customHeight="1" x14ac:dyDescent="0.2">
      <c r="A929" s="135"/>
      <c r="B929" s="132"/>
    </row>
    <row r="930" spans="1:2" ht="12.75" customHeight="1" x14ac:dyDescent="0.2">
      <c r="A930" s="135"/>
      <c r="B930" s="132"/>
    </row>
    <row r="931" spans="1:2" ht="12.75" customHeight="1" x14ac:dyDescent="0.2">
      <c r="A931" s="135"/>
      <c r="B931" s="132"/>
    </row>
    <row r="932" spans="1:2" ht="12.75" customHeight="1" x14ac:dyDescent="0.2">
      <c r="A932" s="135"/>
      <c r="B932" s="132"/>
    </row>
    <row r="933" spans="1:2" ht="12.75" customHeight="1" x14ac:dyDescent="0.2">
      <c r="A933" s="135"/>
      <c r="B933" s="132"/>
    </row>
    <row r="934" spans="1:2" ht="12.75" customHeight="1" x14ac:dyDescent="0.2">
      <c r="A934" s="135"/>
      <c r="B934" s="132"/>
    </row>
    <row r="935" spans="1:2" ht="12.75" customHeight="1" x14ac:dyDescent="0.2">
      <c r="A935" s="135"/>
      <c r="B935" s="132"/>
    </row>
    <row r="936" spans="1:2" ht="12.75" customHeight="1" x14ac:dyDescent="0.2">
      <c r="A936" s="135"/>
      <c r="B936" s="132"/>
    </row>
    <row r="937" spans="1:2" ht="12.75" customHeight="1" x14ac:dyDescent="0.2">
      <c r="A937" s="135"/>
      <c r="B937" s="132"/>
    </row>
    <row r="938" spans="1:2" ht="12.75" customHeight="1" x14ac:dyDescent="0.2">
      <c r="A938" s="135"/>
      <c r="B938" s="132"/>
    </row>
    <row r="939" spans="1:2" ht="12.75" customHeight="1" x14ac:dyDescent="0.2">
      <c r="A939" s="135"/>
      <c r="B939" s="132"/>
    </row>
    <row r="940" spans="1:2" ht="12.75" customHeight="1" x14ac:dyDescent="0.2"/>
    <row r="941" spans="1:2" ht="12.75" customHeight="1" x14ac:dyDescent="0.2"/>
    <row r="942" spans="1:2" ht="12.75" customHeight="1" x14ac:dyDescent="0.2">
      <c r="A942" s="110"/>
      <c r="B942" s="130"/>
    </row>
    <row r="943" spans="1:2" ht="12.75" customHeight="1" x14ac:dyDescent="0.2"/>
    <row r="944" spans="1:2" ht="12.75" customHeight="1" x14ac:dyDescent="0.2">
      <c r="A944" s="110"/>
      <c r="B944" s="130"/>
    </row>
  </sheetData>
  <mergeCells count="1">
    <mergeCell ref="A1:K1"/>
  </mergeCells>
  <phoneticPr fontId="0" type="noConversion"/>
  <printOptions horizontalCentered="1"/>
  <pageMargins left="0.19685039370078741" right="0.19685039370078741" top="0.62992125984251968" bottom="0.39370078740157483" header="0.51181102362204722" footer="0.51181102362204722"/>
  <pageSetup paperSize="9" scale="75" firstPageNumber="5" orientation="landscape" r:id="rId1"/>
  <headerFooter alignWithMargins="0">
    <oddFooter>&amp;R&amp;P</oddFooter>
  </headerFooter>
  <rowBreaks count="9" manualBreakCount="9">
    <brk id="48" max="10" man="1"/>
    <brk id="98" max="10" man="1"/>
    <brk id="141" max="10" man="1"/>
    <brk id="186" max="10" man="1"/>
    <brk id="225" max="10" man="1"/>
    <brk id="271" max="10" man="1"/>
    <brk id="321" max="10" man="1"/>
    <brk id="365" max="10" man="1"/>
    <brk id="387" max="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5c3d8ea1-31d6-40da-856a-ae7869ea61fe" origin="userSelected">
  <element uid="937e288e-3614-44b9-bb31-237331b81634" value=""/>
</sisl>
</file>

<file path=customXml/itemProps1.xml><?xml version="1.0" encoding="utf-8"?>
<ds:datastoreItem xmlns:ds="http://schemas.openxmlformats.org/officeDocument/2006/customXml" ds:itemID="{D86330E1-7A3A-4A34-8E0D-268C15BD373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5</vt:i4>
      </vt:variant>
      <vt:variant>
        <vt:lpstr>Imenovani rasponi</vt:lpstr>
      </vt:variant>
      <vt:variant>
        <vt:i4>8</vt:i4>
      </vt:variant>
    </vt:vector>
  </HeadingPairs>
  <TitlesOfParts>
    <vt:vector size="13" baseType="lpstr">
      <vt:lpstr>bilanca</vt:lpstr>
      <vt:lpstr>prihodi</vt:lpstr>
      <vt:lpstr>rashodi-opći dio</vt:lpstr>
      <vt:lpstr>račun financiranja</vt:lpstr>
      <vt:lpstr>posebni dio</vt:lpstr>
      <vt:lpstr>'posebni dio'!Ispis_naslova</vt:lpstr>
      <vt:lpstr>'račun financiranja'!Ispis_naslova</vt:lpstr>
      <vt:lpstr>'rashodi-opći dio'!Ispis_naslova</vt:lpstr>
      <vt:lpstr>bilanca!Podrucje_ispisa</vt:lpstr>
      <vt:lpstr>'posebni dio'!Podrucje_ispisa</vt:lpstr>
      <vt:lpstr>prihodi!Podrucje_ispisa</vt:lpstr>
      <vt:lpstr>'račun financiranja'!Podrucje_ispisa</vt:lpstr>
      <vt:lpstr>'rashodi-opći dio'!Podrucje_ispisa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Snježana Kotaran Brekalo</dc:creator>
  <cp:lastModifiedBy>Ivana Kunić</cp:lastModifiedBy>
  <cp:lastPrinted>2021-10-26T12:53:00Z</cp:lastPrinted>
  <dcterms:created xsi:type="dcterms:W3CDTF">2001-11-29T15:00:47Z</dcterms:created>
  <dcterms:modified xsi:type="dcterms:W3CDTF">2021-10-26T12:57:22Z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693aec7a-6558-4c56-bbf6-563568699c01</vt:lpwstr>
  </property>
  <property fmtid="{D5CDD505-2E9C-101B-9397-08002B2CF9AE}" pid="3" name="bjDocumentSecurityLabel">
    <vt:lpwstr>NEKLASIFICIRANO</vt:lpwstr>
  </property>
  <property fmtid="{D5CDD505-2E9C-101B-9397-08002B2CF9AE}" pid="4" name="bjSaver">
    <vt:lpwstr>p2W8x14KuiHyYkpvwPip9IXzaci0QZT4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policy="5c3d8ea1-31d6-40da-856a-ae7869ea61fe" origin="userSelected" xmlns="http://www.boldonj</vt:lpwstr>
  </property>
  <property fmtid="{D5CDD505-2E9C-101B-9397-08002B2CF9AE}" pid="6" name="bjDocumentLabelXML-0">
    <vt:lpwstr>ames.com/2008/01/sie/internal/label"&gt;&lt;element uid="937e288e-3614-44b9-bb31-237331b81634" value="" /&gt;&lt;/sisl&gt;</vt:lpwstr>
  </property>
  <property fmtid="{D5CDD505-2E9C-101B-9397-08002B2CF9AE}" pid="7" name="bjClsUserRVM">
    <vt:lpwstr>[]</vt:lpwstr>
  </property>
</Properties>
</file>